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05"/>
  </bookViews>
  <sheets>
    <sheet name="3.一般支出表" sheetId="1" r:id="rId1"/>
  </sheets>
  <definedNames>
    <definedName name="_xlnm.Print_Area" localSheetId="0">'3.一般支出表'!$A$1:$G$29</definedName>
  </definedNames>
  <calcPr calcId="144525"/>
</workbook>
</file>

<file path=xl/sharedStrings.xml><?xml version="1.0" encoding="utf-8"?>
<sst xmlns="http://schemas.openxmlformats.org/spreadsheetml/2006/main" count="35">
  <si>
    <t>表3  2017年市本级一般公共预算支出情况表</t>
  </si>
  <si>
    <t xml:space="preserve">单位：万元 </t>
  </si>
  <si>
    <t>科目编码</t>
  </si>
  <si>
    <t>科 目 名 称</t>
  </si>
  <si>
    <t>合  计</t>
  </si>
  <si>
    <t>市本级财力安排</t>
  </si>
  <si>
    <t>上级提前下达转移支付</t>
  </si>
  <si>
    <t>小  计</t>
  </si>
  <si>
    <t>本级支出</t>
  </si>
  <si>
    <t>对下   补助</t>
  </si>
  <si>
    <t>一般公共服务支出</t>
  </si>
  <si>
    <t>国防支出</t>
  </si>
  <si>
    <t>公共安全支出</t>
  </si>
  <si>
    <t>教育支出</t>
  </si>
  <si>
    <t>科学技术支出</t>
  </si>
  <si>
    <t>文化体育与传媒支出</t>
  </si>
  <si>
    <t>社会保障和就业支出</t>
  </si>
  <si>
    <t>医疗卫生与计划生育支出</t>
  </si>
  <si>
    <t>节能环保支出</t>
  </si>
  <si>
    <t>城乡社区支出</t>
  </si>
  <si>
    <t>农林水支出</t>
  </si>
  <si>
    <t>交通运输支出</t>
  </si>
  <si>
    <t>资源勘探信息等支出</t>
  </si>
  <si>
    <t>商业服务业等支出</t>
  </si>
  <si>
    <t>金融支出</t>
  </si>
  <si>
    <t>援助其他地区支出</t>
  </si>
  <si>
    <t>国土海洋气象等支出</t>
  </si>
  <si>
    <t>住房保障支出</t>
  </si>
  <si>
    <t>粮油物资储备支出</t>
  </si>
  <si>
    <t>预备费</t>
  </si>
  <si>
    <t>其他支出</t>
  </si>
  <si>
    <t>债务还本支出</t>
  </si>
  <si>
    <t>债务付息支出</t>
  </si>
  <si>
    <t>债务发行费用支出</t>
  </si>
  <si>
    <t>支出合计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</si>
</sst>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9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176" fontId="7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>
      <alignment vertical="center"/>
    </xf>
    <xf numFmtId="0" fontId="6" fillId="0" borderId="7" xfId="0" applyFont="1" applyFill="1" applyBorder="1">
      <alignment vertical="center"/>
    </xf>
    <xf numFmtId="176" fontId="6" fillId="0" borderId="2" xfId="0" applyNumberFormat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right" vertical="center" wrapText="1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I31"/>
  <sheetViews>
    <sheetView tabSelected="1" zoomScale="115" zoomScaleNormal="115" workbookViewId="0">
      <selection activeCell="E33" sqref="E33"/>
    </sheetView>
  </sheetViews>
  <sheetFormatPr defaultColWidth="9" defaultRowHeight="13.5"/>
  <cols>
    <col min="1" max="1" width="5.5" customWidth="1"/>
    <col min="2" max="2" width="22.875" customWidth="1"/>
    <col min="3" max="3" width="11" customWidth="1"/>
    <col min="4" max="5" width="11.625" customWidth="1"/>
    <col min="6" max="6" width="9.125" customWidth="1"/>
    <col min="7" max="7" width="12.5" customWidth="1"/>
    <col min="8" max="8" width="9.5" customWidth="1"/>
  </cols>
  <sheetData>
    <row r="1" ht="33.95" customHeight="1" spans="1:7">
      <c r="A1" s="2" t="s">
        <v>0</v>
      </c>
      <c r="B1" s="3"/>
      <c r="C1" s="3"/>
      <c r="D1" s="3"/>
      <c r="E1" s="3"/>
      <c r="F1" s="3"/>
      <c r="G1" s="3"/>
    </row>
    <row r="2" ht="20.1" customHeight="1" spans="1:7">
      <c r="A2" s="4"/>
      <c r="B2" s="4"/>
      <c r="C2" s="4"/>
      <c r="D2" s="4"/>
      <c r="E2" s="4"/>
      <c r="F2" s="5" t="s">
        <v>1</v>
      </c>
      <c r="G2" s="5"/>
    </row>
    <row r="3" s="1" customFormat="1" ht="34.9" customHeight="1" spans="1:7">
      <c r="A3" s="6" t="s">
        <v>2</v>
      </c>
      <c r="B3" s="7" t="s">
        <v>3</v>
      </c>
      <c r="C3" s="8" t="s">
        <v>4</v>
      </c>
      <c r="D3" s="9" t="s">
        <v>5</v>
      </c>
      <c r="E3" s="10"/>
      <c r="F3" s="10"/>
      <c r="G3" s="6" t="s">
        <v>6</v>
      </c>
    </row>
    <row r="4" s="1" customFormat="1" ht="56.45" customHeight="1" spans="1:7">
      <c r="A4" s="6"/>
      <c r="B4" s="7"/>
      <c r="C4" s="11"/>
      <c r="D4" s="7" t="s">
        <v>7</v>
      </c>
      <c r="E4" s="6" t="s">
        <v>8</v>
      </c>
      <c r="F4" s="12" t="s">
        <v>9</v>
      </c>
      <c r="G4" s="6"/>
    </row>
    <row r="5" ht="21.95" customHeight="1" spans="1:9">
      <c r="A5" s="13">
        <v>201</v>
      </c>
      <c r="B5" s="14" t="s">
        <v>10</v>
      </c>
      <c r="C5" s="15">
        <f>D5+G5</f>
        <v>98845</v>
      </c>
      <c r="D5" s="15">
        <v>96400</v>
      </c>
      <c r="E5" s="15">
        <f>D5-F5</f>
        <v>96360</v>
      </c>
      <c r="F5" s="15">
        <v>40</v>
      </c>
      <c r="G5" s="15">
        <v>2445</v>
      </c>
      <c r="H5">
        <v>96400.2</v>
      </c>
      <c r="I5">
        <f>ROUND(H5,0)</f>
        <v>96400</v>
      </c>
    </row>
    <row r="6" ht="21.95" customHeight="1" spans="1:9">
      <c r="A6" s="13">
        <v>203</v>
      </c>
      <c r="B6" s="14" t="s">
        <v>11</v>
      </c>
      <c r="C6" s="15">
        <f t="shared" ref="C6:C19" si="0">D6+G6</f>
        <v>5308</v>
      </c>
      <c r="D6" s="15">
        <v>4868</v>
      </c>
      <c r="E6" s="15">
        <f t="shared" ref="E6:E27" si="1">D6-F6</f>
        <v>4868</v>
      </c>
      <c r="F6" s="15"/>
      <c r="G6" s="15">
        <v>440</v>
      </c>
      <c r="H6">
        <v>4868</v>
      </c>
      <c r="I6">
        <f t="shared" ref="I6:I28" si="2">ROUND(H6,0)</f>
        <v>4868</v>
      </c>
    </row>
    <row r="7" ht="21.95" customHeight="1" spans="1:9">
      <c r="A7" s="13">
        <v>204</v>
      </c>
      <c r="B7" s="14" t="s">
        <v>12</v>
      </c>
      <c r="C7" s="15">
        <f t="shared" si="0"/>
        <v>101710</v>
      </c>
      <c r="D7" s="15">
        <v>96778</v>
      </c>
      <c r="E7" s="15">
        <f t="shared" si="1"/>
        <v>96778</v>
      </c>
      <c r="F7" s="15"/>
      <c r="G7" s="15">
        <v>4932</v>
      </c>
      <c r="H7">
        <v>95440.2</v>
      </c>
      <c r="I7">
        <f t="shared" si="2"/>
        <v>95440</v>
      </c>
    </row>
    <row r="8" ht="21.95" customHeight="1" spans="1:9">
      <c r="A8" s="13">
        <v>205</v>
      </c>
      <c r="B8" s="14" t="s">
        <v>13</v>
      </c>
      <c r="C8" s="15">
        <f t="shared" si="0"/>
        <v>228513</v>
      </c>
      <c r="D8" s="15">
        <f>207206+40</f>
        <v>207246</v>
      </c>
      <c r="E8" s="15">
        <f t="shared" si="1"/>
        <v>202653</v>
      </c>
      <c r="F8" s="15">
        <v>4593</v>
      </c>
      <c r="G8" s="15">
        <v>21267</v>
      </c>
      <c r="H8">
        <v>207205.6</v>
      </c>
      <c r="I8">
        <f t="shared" si="2"/>
        <v>207206</v>
      </c>
    </row>
    <row r="9" ht="21.95" customHeight="1" spans="1:9">
      <c r="A9" s="13">
        <v>206</v>
      </c>
      <c r="B9" s="14" t="s">
        <v>14</v>
      </c>
      <c r="C9" s="15">
        <f t="shared" si="0"/>
        <v>20158</v>
      </c>
      <c r="D9" s="15">
        <v>19036</v>
      </c>
      <c r="E9" s="15">
        <f t="shared" si="1"/>
        <v>19036</v>
      </c>
      <c r="F9" s="15"/>
      <c r="G9" s="15">
        <v>1122</v>
      </c>
      <c r="H9">
        <v>19035.6</v>
      </c>
      <c r="I9">
        <f t="shared" si="2"/>
        <v>19036</v>
      </c>
    </row>
    <row r="10" ht="21.95" customHeight="1" spans="1:9">
      <c r="A10" s="13">
        <v>207</v>
      </c>
      <c r="B10" s="14" t="s">
        <v>15</v>
      </c>
      <c r="C10" s="15">
        <f t="shared" si="0"/>
        <v>51955</v>
      </c>
      <c r="D10" s="15">
        <v>49485</v>
      </c>
      <c r="E10" s="15">
        <f>D10-F10+700</f>
        <v>50185</v>
      </c>
      <c r="F10" s="15"/>
      <c r="G10" s="15">
        <v>2470</v>
      </c>
      <c r="H10">
        <v>49485.4</v>
      </c>
      <c r="I10">
        <f t="shared" si="2"/>
        <v>49485</v>
      </c>
    </row>
    <row r="11" ht="21.95" customHeight="1" spans="1:9">
      <c r="A11" s="13">
        <v>208</v>
      </c>
      <c r="B11" s="14" t="s">
        <v>16</v>
      </c>
      <c r="C11" s="15">
        <f t="shared" si="0"/>
        <v>98093</v>
      </c>
      <c r="D11" s="15">
        <v>87036</v>
      </c>
      <c r="E11" s="15">
        <f t="shared" si="1"/>
        <v>73131</v>
      </c>
      <c r="F11" s="15">
        <v>13905</v>
      </c>
      <c r="G11" s="15">
        <v>11057</v>
      </c>
      <c r="H11">
        <v>87036</v>
      </c>
      <c r="I11">
        <f t="shared" si="2"/>
        <v>87036</v>
      </c>
    </row>
    <row r="12" ht="21.95" customHeight="1" spans="1:9">
      <c r="A12" s="13">
        <v>210</v>
      </c>
      <c r="B12" s="14" t="s">
        <v>17</v>
      </c>
      <c r="C12" s="15">
        <f t="shared" si="0"/>
        <v>122843</v>
      </c>
      <c r="D12" s="15">
        <v>100769</v>
      </c>
      <c r="E12" s="15">
        <f t="shared" si="1"/>
        <v>89532</v>
      </c>
      <c r="F12" s="15">
        <v>11237</v>
      </c>
      <c r="G12" s="15">
        <v>22074</v>
      </c>
      <c r="H12">
        <v>100768.6</v>
      </c>
      <c r="I12">
        <f t="shared" si="2"/>
        <v>100769</v>
      </c>
    </row>
    <row r="13" ht="21.95" customHeight="1" spans="1:9">
      <c r="A13" s="13">
        <v>211</v>
      </c>
      <c r="B13" s="14" t="s">
        <v>18</v>
      </c>
      <c r="C13" s="15">
        <f t="shared" si="0"/>
        <v>48171</v>
      </c>
      <c r="D13" s="15">
        <v>33849</v>
      </c>
      <c r="E13" s="15">
        <f t="shared" si="1"/>
        <v>33849</v>
      </c>
      <c r="F13" s="15"/>
      <c r="G13" s="15">
        <v>14322</v>
      </c>
      <c r="H13">
        <v>33849</v>
      </c>
      <c r="I13">
        <f t="shared" si="2"/>
        <v>33849</v>
      </c>
    </row>
    <row r="14" ht="21.95" customHeight="1" spans="1:9">
      <c r="A14" s="13">
        <v>212</v>
      </c>
      <c r="B14" s="14" t="s">
        <v>19</v>
      </c>
      <c r="C14" s="15">
        <f t="shared" si="0"/>
        <v>214959</v>
      </c>
      <c r="D14" s="15">
        <f>214999-40</f>
        <v>214959</v>
      </c>
      <c r="E14" s="15">
        <f>D14-F14-700</f>
        <v>196129</v>
      </c>
      <c r="F14" s="15">
        <v>18130</v>
      </c>
      <c r="G14" s="15"/>
      <c r="H14">
        <v>214998.7</v>
      </c>
      <c r="I14">
        <f t="shared" si="2"/>
        <v>214999</v>
      </c>
    </row>
    <row r="15" ht="21.95" customHeight="1" spans="1:9">
      <c r="A15" s="13">
        <v>213</v>
      </c>
      <c r="B15" s="14" t="s">
        <v>20</v>
      </c>
      <c r="C15" s="15">
        <f t="shared" si="0"/>
        <v>62656</v>
      </c>
      <c r="D15" s="15">
        <v>55455</v>
      </c>
      <c r="E15" s="15">
        <f t="shared" si="1"/>
        <v>47205</v>
      </c>
      <c r="F15" s="15">
        <v>8250</v>
      </c>
      <c r="G15" s="15">
        <v>7201</v>
      </c>
      <c r="H15">
        <v>56615</v>
      </c>
      <c r="I15">
        <f t="shared" si="2"/>
        <v>56615</v>
      </c>
    </row>
    <row r="16" ht="21.95" customHeight="1" spans="1:9">
      <c r="A16" s="13">
        <v>214</v>
      </c>
      <c r="B16" s="14" t="s">
        <v>21</v>
      </c>
      <c r="C16" s="15">
        <f t="shared" si="0"/>
        <v>92937</v>
      </c>
      <c r="D16" s="15">
        <v>29676</v>
      </c>
      <c r="E16" s="15">
        <f t="shared" si="1"/>
        <v>29676</v>
      </c>
      <c r="F16" s="15"/>
      <c r="G16" s="15">
        <v>63261</v>
      </c>
      <c r="H16">
        <v>29676.2</v>
      </c>
      <c r="I16">
        <f t="shared" si="2"/>
        <v>29676</v>
      </c>
    </row>
    <row r="17" ht="21.95" customHeight="1" spans="1:9">
      <c r="A17" s="13">
        <v>215</v>
      </c>
      <c r="B17" s="14" t="s">
        <v>22</v>
      </c>
      <c r="C17" s="15">
        <f t="shared" si="0"/>
        <v>43798</v>
      </c>
      <c r="D17" s="15">
        <v>2824</v>
      </c>
      <c r="E17" s="15">
        <f t="shared" si="1"/>
        <v>2824</v>
      </c>
      <c r="F17" s="15"/>
      <c r="G17" s="15">
        <v>40974</v>
      </c>
      <c r="H17">
        <v>2823.5</v>
      </c>
      <c r="I17">
        <f t="shared" si="2"/>
        <v>2824</v>
      </c>
    </row>
    <row r="18" ht="21.95" customHeight="1" spans="1:9">
      <c r="A18" s="13">
        <v>216</v>
      </c>
      <c r="B18" s="14" t="s">
        <v>23</v>
      </c>
      <c r="C18" s="15">
        <f t="shared" si="0"/>
        <v>14343</v>
      </c>
      <c r="D18" s="15">
        <v>12578</v>
      </c>
      <c r="E18" s="15">
        <f t="shared" si="1"/>
        <v>12578</v>
      </c>
      <c r="F18" s="15"/>
      <c r="G18" s="15">
        <v>1765</v>
      </c>
      <c r="H18">
        <v>12577.8</v>
      </c>
      <c r="I18">
        <f t="shared" si="2"/>
        <v>12578</v>
      </c>
    </row>
    <row r="19" ht="21.95" customHeight="1" spans="1:9">
      <c r="A19" s="13">
        <v>217</v>
      </c>
      <c r="B19" s="14" t="s">
        <v>24</v>
      </c>
      <c r="C19" s="15">
        <f t="shared" si="0"/>
        <v>2000</v>
      </c>
      <c r="D19" s="15">
        <v>2000</v>
      </c>
      <c r="E19" s="15">
        <f t="shared" si="1"/>
        <v>2000</v>
      </c>
      <c r="F19" s="15"/>
      <c r="G19" s="15"/>
      <c r="H19">
        <v>2000</v>
      </c>
      <c r="I19">
        <f t="shared" si="2"/>
        <v>2000</v>
      </c>
    </row>
    <row r="20" ht="21.95" customHeight="1" spans="1:9">
      <c r="A20" s="13">
        <v>219</v>
      </c>
      <c r="B20" s="14" t="s">
        <v>25</v>
      </c>
      <c r="C20" s="15">
        <f t="shared" ref="C20:C29" si="3">D20+G20</f>
        <v>140</v>
      </c>
      <c r="D20" s="15">
        <v>140</v>
      </c>
      <c r="E20" s="15">
        <f t="shared" si="1"/>
        <v>140</v>
      </c>
      <c r="F20" s="15"/>
      <c r="G20" s="15"/>
      <c r="H20">
        <v>140</v>
      </c>
      <c r="I20">
        <f t="shared" si="2"/>
        <v>140</v>
      </c>
    </row>
    <row r="21" ht="21.95" customHeight="1" spans="1:9">
      <c r="A21" s="13">
        <v>220</v>
      </c>
      <c r="B21" s="14" t="s">
        <v>26</v>
      </c>
      <c r="C21" s="15">
        <f t="shared" si="3"/>
        <v>19794</v>
      </c>
      <c r="D21" s="15">
        <v>19444</v>
      </c>
      <c r="E21" s="15">
        <f t="shared" si="1"/>
        <v>19444</v>
      </c>
      <c r="F21" s="15"/>
      <c r="G21" s="15">
        <v>350</v>
      </c>
      <c r="H21">
        <v>19547.3</v>
      </c>
      <c r="I21">
        <f t="shared" si="2"/>
        <v>19547</v>
      </c>
    </row>
    <row r="22" ht="21.95" customHeight="1" spans="1:9">
      <c r="A22" s="13">
        <v>221</v>
      </c>
      <c r="B22" s="14" t="s">
        <v>27</v>
      </c>
      <c r="C22" s="15">
        <f t="shared" si="3"/>
        <v>20813</v>
      </c>
      <c r="D22" s="15">
        <v>20236</v>
      </c>
      <c r="E22" s="15">
        <f t="shared" si="1"/>
        <v>20236</v>
      </c>
      <c r="F22" s="15"/>
      <c r="G22" s="15">
        <v>577</v>
      </c>
      <c r="H22">
        <v>20236.2</v>
      </c>
      <c r="I22">
        <f t="shared" si="2"/>
        <v>20236</v>
      </c>
    </row>
    <row r="23" ht="21.95" customHeight="1" spans="1:9">
      <c r="A23" s="13">
        <v>222</v>
      </c>
      <c r="B23" s="14" t="s">
        <v>28</v>
      </c>
      <c r="C23" s="15">
        <f t="shared" si="3"/>
        <v>1212</v>
      </c>
      <c r="D23" s="15">
        <v>1032</v>
      </c>
      <c r="E23" s="15">
        <f t="shared" si="1"/>
        <v>1032</v>
      </c>
      <c r="F23" s="15"/>
      <c r="G23" s="15">
        <v>180</v>
      </c>
      <c r="H23">
        <v>1032.3</v>
      </c>
      <c r="I23">
        <f t="shared" si="2"/>
        <v>1032</v>
      </c>
    </row>
    <row r="24" ht="21.95" customHeight="1" spans="1:9">
      <c r="A24" s="13">
        <v>227</v>
      </c>
      <c r="B24" s="16" t="s">
        <v>29</v>
      </c>
      <c r="C24" s="15">
        <f t="shared" si="3"/>
        <v>10000</v>
      </c>
      <c r="D24" s="15">
        <v>10000</v>
      </c>
      <c r="E24" s="15">
        <f t="shared" si="1"/>
        <v>10000</v>
      </c>
      <c r="F24" s="15"/>
      <c r="G24" s="15"/>
      <c r="H24">
        <v>10000</v>
      </c>
      <c r="I24">
        <f t="shared" si="2"/>
        <v>10000</v>
      </c>
    </row>
    <row r="25" ht="21.95" customHeight="1" spans="1:9">
      <c r="A25" s="13">
        <v>229</v>
      </c>
      <c r="B25" s="16" t="s">
        <v>30</v>
      </c>
      <c r="C25" s="15">
        <f t="shared" si="3"/>
        <v>1032</v>
      </c>
      <c r="D25" s="15">
        <v>0</v>
      </c>
      <c r="E25" s="15">
        <f t="shared" si="1"/>
        <v>0</v>
      </c>
      <c r="F25" s="15"/>
      <c r="G25" s="15">
        <v>1032</v>
      </c>
      <c r="H25">
        <v>0</v>
      </c>
      <c r="I25">
        <f t="shared" si="2"/>
        <v>0</v>
      </c>
    </row>
    <row r="26" ht="21.95" customHeight="1" spans="1:7">
      <c r="A26" s="13">
        <v>231</v>
      </c>
      <c r="B26" s="16" t="s">
        <v>31</v>
      </c>
      <c r="C26" s="15">
        <f t="shared" si="3"/>
        <v>1771</v>
      </c>
      <c r="D26" s="15">
        <v>1771</v>
      </c>
      <c r="E26" s="15">
        <f t="shared" si="1"/>
        <v>1771</v>
      </c>
      <c r="F26" s="15"/>
      <c r="G26" s="15"/>
    </row>
    <row r="27" ht="21.95" customHeight="1" spans="1:9">
      <c r="A27" s="13">
        <v>232</v>
      </c>
      <c r="B27" s="16" t="s">
        <v>32</v>
      </c>
      <c r="C27" s="15">
        <f t="shared" si="3"/>
        <v>124044</v>
      </c>
      <c r="D27" s="15">
        <v>124044</v>
      </c>
      <c r="E27" s="15">
        <f t="shared" si="1"/>
        <v>124044</v>
      </c>
      <c r="F27" s="15"/>
      <c r="G27" s="15"/>
      <c r="I27">
        <f t="shared" si="2"/>
        <v>0</v>
      </c>
    </row>
    <row r="28" ht="21.95" customHeight="1" spans="1:9">
      <c r="A28" s="13">
        <v>233</v>
      </c>
      <c r="B28" s="17" t="s">
        <v>33</v>
      </c>
      <c r="C28" s="18"/>
      <c r="D28" s="18"/>
      <c r="E28" s="18"/>
      <c r="F28" s="18"/>
      <c r="G28" s="18"/>
      <c r="I28">
        <f t="shared" si="2"/>
        <v>0</v>
      </c>
    </row>
    <row r="29" ht="21.95" customHeight="1" spans="1:7">
      <c r="A29" s="19" t="s">
        <v>34</v>
      </c>
      <c r="B29" s="20"/>
      <c r="C29" s="21">
        <f t="shared" si="3"/>
        <v>1385095</v>
      </c>
      <c r="D29" s="21">
        <f t="shared" ref="D29:G29" si="4">SUM(D5:D27)</f>
        <v>1189626</v>
      </c>
      <c r="E29" s="21">
        <f t="shared" si="4"/>
        <v>1133471</v>
      </c>
      <c r="F29" s="21">
        <f t="shared" si="4"/>
        <v>56155</v>
      </c>
      <c r="G29" s="21">
        <f t="shared" si="4"/>
        <v>195469</v>
      </c>
    </row>
    <row r="31" spans="8:8">
      <c r="H31" s="22">
        <f>C29-F29</f>
        <v>1328940</v>
      </c>
    </row>
  </sheetData>
  <mergeCells count="8">
    <mergeCell ref="A1:G1"/>
    <mergeCell ref="F2:G2"/>
    <mergeCell ref="D3:F3"/>
    <mergeCell ref="A29:B29"/>
    <mergeCell ref="A3:A4"/>
    <mergeCell ref="B3:B4"/>
    <mergeCell ref="C3:C4"/>
    <mergeCell ref="G3:G4"/>
  </mergeCells>
  <printOptions horizontalCentered="1"/>
  <pageMargins left="0.707638888888889" right="0.707638888888889" top="0.786805555555556" bottom="0.94375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3.一般支出表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2014-12-18T09:06:00Z</dcterms:created>
  <cp:lastPrinted>2017-02-21T02:30:00Z</cp:lastPrinted>
  <dcterms:modified xsi:type="dcterms:W3CDTF">2017-03-16T02:27:42Z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