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wmf"/><Relationship Id="rId4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5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710" windowHeight="13005" tabRatio="914" activeTab="8"/>
  </bookViews>
  <sheets>
    <sheet name="收支平衡表" sheetId="1" r:id="rId1"/>
    <sheet name="一般收入表" sheetId="2" r:id="rId2"/>
    <sheet name="一般支出表" sheetId="3" r:id="rId3"/>
    <sheet name="一般预算支出明细表" sheetId="4" r:id="rId4"/>
    <sheet name="基本支出表" sheetId="5" r:id="rId5"/>
    <sheet name="基金收支平衡表" sheetId="6" r:id="rId6"/>
    <sheet name="基金支出明细表" sheetId="7" r:id="rId7"/>
    <sheet name="社保收入" sheetId="8" r:id="rId8"/>
    <sheet name="社保支出" sheetId="9" r:id="rId9"/>
  </sheets>
  <definedNames>
    <definedName name="_a999923423">#REF!</definedName>
    <definedName name="_a9999323">#REF!</definedName>
    <definedName name="_a999942323">#REF!</definedName>
    <definedName name="_a9999548">#REF!</definedName>
    <definedName name="_a9999555">#REF!</definedName>
    <definedName name="_a99996544">#REF!</definedName>
    <definedName name="_a99999" localSheetId="6">#REF!</definedName>
    <definedName name="_a99999" localSheetId="7">#REF!</definedName>
    <definedName name="_a99999" localSheetId="8">#REF!</definedName>
    <definedName name="_a99999">#REF!</definedName>
    <definedName name="_a999991" localSheetId="8">#REF!</definedName>
    <definedName name="_a999991">#REF!</definedName>
    <definedName name="_a999991145">#REF!</definedName>
    <definedName name="_a99999222">#REF!</definedName>
    <definedName name="_a99999234234">#REF!</definedName>
    <definedName name="_a999995">#REF!</definedName>
    <definedName name="_a999996">#REF!</definedName>
    <definedName name="_a999999999">#REF!</definedName>
    <definedName name="_xlnm._FilterDatabase" localSheetId="6" hidden="1">基金支出明细表!$A$3:$C$6</definedName>
    <definedName name="_xlnm._FilterDatabase" localSheetId="8" hidden="1">社保支出!$A$3:$F$3</definedName>
    <definedName name="_xlnm._FilterDatabase" localSheetId="3" hidden="1">一般预算支出明细表!$A$3:$E$7</definedName>
    <definedName name="_Order1" hidden="1">255</definedName>
    <definedName name="_Order2" hidden="1">255</definedName>
    <definedName name="Database" localSheetId="6" hidden="1">#REF!</definedName>
    <definedName name="Database" localSheetId="7" hidden="1">#REF!</definedName>
    <definedName name="Database" localSheetId="8" hidden="1">#REF!</definedName>
    <definedName name="Database" hidden="1">#REF!</definedName>
    <definedName name="_xlnm.Print_Area" localSheetId="6">基金支出明细表!$A:$C</definedName>
    <definedName name="_xlnm.Print_Area" localSheetId="8">社保支出!$A:$C</definedName>
    <definedName name="_xlnm.Print_Area" localSheetId="3">一般预算支出明细表!$A:$C</definedName>
    <definedName name="_xlnm.Print_Titles" localSheetId="4">基本支出表!$1:$3</definedName>
    <definedName name="_xlnm.Print_Titles" localSheetId="6">基金支出明细表!$3:$3</definedName>
    <definedName name="_xlnm.Print_Titles" localSheetId="7">社保收入!$3:$3</definedName>
    <definedName name="_xlnm.Print_Titles" localSheetId="8">社保支出!$3:$3</definedName>
    <definedName name="_xlnm.Print_Titles" localSheetId="3">一般预算支出明细表!$1:$3</definedName>
    <definedName name="wrn.月报打印." localSheetId="1" hidden="1">{#N/A,#N/A,FALSE,"p9";#N/A,#N/A,FALSE,"p1";#N/A,#N/A,FALSE,"p2";#N/A,#N/A,FALSE,"p3";#N/A,#N/A,FALSE,"p4";#N/A,#N/A,FALSE,"p5";#N/A,#N/A,FALSE,"p6";#N/A,#N/A,FALSE,"p7";#N/A,#N/A,FALSE,"p8"}</definedName>
    <definedName name="wrn.月报打印." hidden="1">{#N/A,#N/A,FALSE,"p9";#N/A,#N/A,FALSE,"p1";#N/A,#N/A,FALSE,"p2";#N/A,#N/A,FALSE,"p3";#N/A,#N/A,FALSE,"p4";#N/A,#N/A,FALSE,"p5";#N/A,#N/A,FALSE,"p6";#N/A,#N/A,FALSE,"p7";#N/A,#N/A,FALSE,"p8"}</definedName>
    <definedName name="地区名称" localSheetId="6">#REF!</definedName>
    <definedName name="地区名称" localSheetId="7">#REF!</definedName>
    <definedName name="地区名称" localSheetId="8">#REF!</definedName>
    <definedName name="地区名称" localSheetId="1">#REF!</definedName>
    <definedName name="地区名称">#REF!</definedName>
    <definedName name="地区名称1" localSheetId="7">#REF!</definedName>
    <definedName name="地区名称1" localSheetId="8">#REF!</definedName>
    <definedName name="地区名称1">#REF!</definedName>
    <definedName name="地区名称10">#REF!</definedName>
    <definedName name="地区名称2" localSheetId="7">#REF!</definedName>
    <definedName name="地区名称2" localSheetId="8">#REF!</definedName>
    <definedName name="地区名称2">#REF!</definedName>
    <definedName name="地区名称3" localSheetId="8">#REF!</definedName>
    <definedName name="地区名称3">#REF!</definedName>
    <definedName name="地区名称32">#REF!</definedName>
    <definedName name="地区名称432">#REF!</definedName>
    <definedName name="地区名称444">#REF!</definedName>
    <definedName name="地区名称45234">#REF!</definedName>
    <definedName name="地区名称5">#REF!</definedName>
    <definedName name="地区名称55">#REF!</definedName>
    <definedName name="地区名称6">#REF!</definedName>
    <definedName name="地区名称7">#REF!</definedName>
    <definedName name="地区名称874">#REF!</definedName>
    <definedName name="地区名称9">#REF!</definedName>
    <definedName name="地区明确222">#REF!</definedName>
    <definedName name="基金" localSheetId="1" hidden="1">{#N/A,#N/A,FALSE,"p9";#N/A,#N/A,FALSE,"p1";#N/A,#N/A,FALSE,"p2";#N/A,#N/A,FALSE,"p3";#N/A,#N/A,FALSE,"p4";#N/A,#N/A,FALSE,"p5";#N/A,#N/A,FALSE,"p6";#N/A,#N/A,FALSE,"p7";#N/A,#N/A,FALSE,"p8"}</definedName>
    <definedName name="基金" hidden="1">{#N/A,#N/A,FALSE,"p9";#N/A,#N/A,FALSE,"p1";#N/A,#N/A,FALSE,"p2";#N/A,#N/A,FALSE,"p3";#N/A,#N/A,FALSE,"p4";#N/A,#N/A,FALSE,"p5";#N/A,#N/A,FALSE,"p6";#N/A,#N/A,FALSE,"p7";#N/A,#N/A,FALSE,"p8"}</definedName>
    <definedName name="计划1" localSheetId="1" hidden="1">{#N/A,#N/A,FALSE,"p9";#N/A,#N/A,FALSE,"p1";#N/A,#N/A,FALSE,"p2";#N/A,#N/A,FALSE,"p3";#N/A,#N/A,FALSE,"p4";#N/A,#N/A,FALSE,"p5";#N/A,#N/A,FALSE,"p6";#N/A,#N/A,FALSE,"p7";#N/A,#N/A,FALSE,"p8"}</definedName>
    <definedName name="计划1" hidden="1">{#N/A,#N/A,FALSE,"p9";#N/A,#N/A,FALSE,"p1";#N/A,#N/A,FALSE,"p2";#N/A,#N/A,FALSE,"p3";#N/A,#N/A,FALSE,"p4";#N/A,#N/A,FALSE,"p5";#N/A,#N/A,FALSE,"p6";#N/A,#N/A,FALSE,"p7";#N/A,#N/A,FALSE,"p8"}</definedName>
    <definedName name="计划2" hidden="1">{#N/A,#N/A,FALSE,"p9";#N/A,#N/A,FALSE,"p1";#N/A,#N/A,FALSE,"p2";#N/A,#N/A,FALSE,"p3";#N/A,#N/A,FALSE,"p4";#N/A,#N/A,FALSE,"p5";#N/A,#N/A,FALSE,"p6";#N/A,#N/A,FALSE,"p7";#N/A,#N/A,FALSE,"p8"}</definedName>
  </definedNames>
  <calcPr calcId="144525"/>
</workbook>
</file>

<file path=xl/sharedStrings.xml><?xml version="1.0" encoding="utf-8"?>
<sst xmlns="http://schemas.openxmlformats.org/spreadsheetml/2006/main" count="668">
  <si>
    <t>表1  2017年芦台经济开发区一般公共预算收支平衡表</t>
  </si>
  <si>
    <t>单位：万元</t>
  </si>
  <si>
    <t>收    入</t>
  </si>
  <si>
    <t>支    出</t>
  </si>
  <si>
    <t>项    目</t>
  </si>
  <si>
    <t>预算数</t>
  </si>
  <si>
    <t>一、一般公共预算收入</t>
  </si>
  <si>
    <t>一、一般公共预算支出</t>
  </si>
  <si>
    <t>二、上级补助收入</t>
  </si>
  <si>
    <t>二、补助下级支出</t>
  </si>
  <si>
    <t>（一）上级返还性收入</t>
  </si>
  <si>
    <t>（一）对下返还性支出</t>
  </si>
  <si>
    <t xml:space="preserve">1、增值税和消费税返还收入 </t>
  </si>
  <si>
    <t xml:space="preserve">1、增值税和消费税返还支出 </t>
  </si>
  <si>
    <t>2、所得税基数返还收入</t>
  </si>
  <si>
    <t>2、所得税基数返还支出</t>
  </si>
  <si>
    <t>3、成品油价格和税费改革税收返还收入</t>
  </si>
  <si>
    <t>3、成品油价格和税费改革税收返还支出</t>
  </si>
  <si>
    <t>4、其他税收返还收入</t>
  </si>
  <si>
    <t>4、其他税收返还支出</t>
  </si>
  <si>
    <t>（二）上级转移支付收入</t>
  </si>
  <si>
    <t>（二）对下转移支付支出</t>
  </si>
  <si>
    <t>1、一般性转移支付收入</t>
  </si>
  <si>
    <t>1、一般性转移支付支出</t>
  </si>
  <si>
    <t>（1）体制补助</t>
  </si>
  <si>
    <t>（1）体制补助支出</t>
  </si>
  <si>
    <t>（2）均衡性转移支付</t>
  </si>
  <si>
    <t>（2）均衡性转移支付支出</t>
  </si>
  <si>
    <t>（3）老少边穷转移支付收入</t>
  </si>
  <si>
    <t>（3）老少边穷转移支付支出</t>
  </si>
  <si>
    <t>（4）县级基本财力保障机制奖补资金收入</t>
  </si>
  <si>
    <t>（4）县级基本财力保障机制奖补资金支出</t>
  </si>
  <si>
    <t>（5）结算补助收入</t>
  </si>
  <si>
    <t>（5）结算补助支出</t>
  </si>
  <si>
    <t>（6）化解债务补助收入</t>
  </si>
  <si>
    <t>（6）出口退税专项上解支出</t>
  </si>
  <si>
    <t>（7）资源枯竭型城市转移支付收入</t>
  </si>
  <si>
    <t>（7）资源枯竭城市转移支付补助支出</t>
  </si>
  <si>
    <t>（8）企业事业单位划转补助收入</t>
  </si>
  <si>
    <t>（8）企业事业单位划转补助支出</t>
  </si>
  <si>
    <t>（9）成品油价格和税费改革转移支付补助收入</t>
  </si>
  <si>
    <t>（9）成品油价格和税费改革专项上解支出</t>
  </si>
  <si>
    <t>（10）义务教育转移支付收入</t>
  </si>
  <si>
    <t>（10）基层公检法司转移支付支出</t>
  </si>
  <si>
    <t>（11）基本养老保险和低保等转移支付收入</t>
  </si>
  <si>
    <t>（11）义务教育等转移支付支出</t>
  </si>
  <si>
    <t>（12）新型农村合作医疗等转移支付收入</t>
  </si>
  <si>
    <t>（12）基本养老保险和低保等转移支付支出</t>
  </si>
  <si>
    <t>（13）农村综合改革转移支付资金</t>
  </si>
  <si>
    <t>（13）新型农村合作医疗等转移支付支出</t>
  </si>
  <si>
    <t>（14）产粮（油）大县奖励资金收入</t>
  </si>
  <si>
    <t xml:space="preserve"> (14)农村综合改革转移支付支出</t>
  </si>
  <si>
    <t>（15）重点生态功能区转移支付收入</t>
  </si>
  <si>
    <t>（15）产粮（油）大县奖励资金支出</t>
  </si>
  <si>
    <t>（16）基层公检法司转移支付收入</t>
  </si>
  <si>
    <t>（16）重点生态功能区转移支付支出</t>
  </si>
  <si>
    <t>（17）固定数额补助收入</t>
  </si>
  <si>
    <t>（17）固定数额补助支出</t>
  </si>
  <si>
    <t>（18）其他一般性转移支付收入</t>
  </si>
  <si>
    <t>（18）其他一般性转移支付支出</t>
  </si>
  <si>
    <t>2、专项转移支付收入</t>
  </si>
  <si>
    <t>2、专项转移支付资金</t>
  </si>
  <si>
    <t>三、下级上解收入</t>
  </si>
  <si>
    <t>三、上解上级支出</t>
  </si>
  <si>
    <t>1、体制上解收入</t>
  </si>
  <si>
    <t>1、体制上解支出</t>
  </si>
  <si>
    <t>2、专项上解收入</t>
  </si>
  <si>
    <t>2、专项上解支出</t>
  </si>
  <si>
    <t>四、调入预算稳定调解基金</t>
  </si>
  <si>
    <t>五、调入资金</t>
  </si>
  <si>
    <t>收入总计</t>
  </si>
  <si>
    <t>支出总计</t>
  </si>
  <si>
    <t>表2  2017年芦台经济开发区一般公共预算收入表</t>
  </si>
  <si>
    <t>一、税收收入</t>
  </si>
  <si>
    <t xml:space="preserve">    增值税</t>
  </si>
  <si>
    <t xml:space="preserve">    企业所得税</t>
  </si>
  <si>
    <t xml:space="preserve">    企业所得税退税</t>
  </si>
  <si>
    <t xml:space="preserve">    个人所得税</t>
  </si>
  <si>
    <t xml:space="preserve">    资源税</t>
  </si>
  <si>
    <t xml:space="preserve">    城市维护建设税</t>
  </si>
  <si>
    <t xml:space="preserve">    房产税</t>
  </si>
  <si>
    <t xml:space="preserve">    印花税</t>
  </si>
  <si>
    <t xml:space="preserve">    城镇土地使用税</t>
  </si>
  <si>
    <t xml:space="preserve">    土地增值税</t>
  </si>
  <si>
    <t xml:space="preserve">    车船税</t>
  </si>
  <si>
    <t xml:space="preserve">    耕地占用税</t>
  </si>
  <si>
    <t xml:space="preserve">    契税</t>
  </si>
  <si>
    <t xml:space="preserve">    烟叶税</t>
  </si>
  <si>
    <t xml:space="preserve">    其他税收收入</t>
  </si>
  <si>
    <t>二、非税收入小计</t>
  </si>
  <si>
    <t xml:space="preserve">    专项收入</t>
  </si>
  <si>
    <t xml:space="preserve">    其中：排污费收入</t>
  </si>
  <si>
    <t xml:space="preserve">          排污权出让金</t>
  </si>
  <si>
    <t xml:space="preserve">          教育费附加收入</t>
  </si>
  <si>
    <t xml:space="preserve">          探矿权、采矿权价款收入</t>
  </si>
  <si>
    <t xml:space="preserve">          地方教育附加收入</t>
  </si>
  <si>
    <t xml:space="preserve">          文化事业建设费收入</t>
  </si>
  <si>
    <t xml:space="preserve">          残疾人就业保障金收入</t>
  </si>
  <si>
    <t xml:space="preserve">          教育资金收入</t>
  </si>
  <si>
    <t xml:space="preserve">          农田水利建设资金收入</t>
  </si>
  <si>
    <t xml:space="preserve">          育林基金收入</t>
  </si>
  <si>
    <t xml:space="preserve">          森林植被恢复费</t>
  </si>
  <si>
    <t xml:space="preserve">          水利建设专项收入</t>
  </si>
  <si>
    <t xml:space="preserve">          其他专项收入</t>
  </si>
  <si>
    <t xml:space="preserve">    行政性收费</t>
  </si>
  <si>
    <t xml:space="preserve">    罚没收入</t>
  </si>
  <si>
    <t xml:space="preserve">    国有资本经营收入</t>
  </si>
  <si>
    <t xml:space="preserve">    国有资源有偿使用收入</t>
  </si>
  <si>
    <t xml:space="preserve">    政府住房基金收入</t>
  </si>
  <si>
    <t xml:space="preserve">  7.其他收入</t>
  </si>
  <si>
    <t>合计</t>
  </si>
  <si>
    <t>表3  2017年芦台经济开发区一般公共预算支出表</t>
  </si>
  <si>
    <t>一般公共服务</t>
  </si>
  <si>
    <t>公共安全</t>
  </si>
  <si>
    <t>教育</t>
  </si>
  <si>
    <t>科学技术</t>
  </si>
  <si>
    <t>文化体育与传媒</t>
  </si>
  <si>
    <t>社会保障和就业</t>
  </si>
  <si>
    <t>医疗卫生与计划生育支出</t>
  </si>
  <si>
    <t>节能环保支出</t>
  </si>
  <si>
    <t>城乡社区事务</t>
  </si>
  <si>
    <t>农林水</t>
  </si>
  <si>
    <t>交通运输</t>
  </si>
  <si>
    <t>资源勘探信息等</t>
  </si>
  <si>
    <t>国土海洋气象</t>
  </si>
  <si>
    <t>住房保障支出</t>
  </si>
  <si>
    <t>预备费</t>
  </si>
  <si>
    <t>其他支出</t>
  </si>
  <si>
    <t>表4  2017年芦台经济开发区一般公共预算支出明细表</t>
  </si>
  <si>
    <t>科目编码</t>
  </si>
  <si>
    <t>科目名称</t>
  </si>
  <si>
    <t>201</t>
  </si>
  <si>
    <t>一般公共服务支出</t>
  </si>
  <si>
    <t>20103</t>
  </si>
  <si>
    <t>政府办公厅（室）及相关机构事务</t>
  </si>
  <si>
    <t>2010301</t>
  </si>
  <si>
    <t xml:space="preserve">  行政运行</t>
  </si>
  <si>
    <t>20104</t>
  </si>
  <si>
    <t>发展与改革事务</t>
  </si>
  <si>
    <t>2010401</t>
  </si>
  <si>
    <t>20105</t>
  </si>
  <si>
    <t>统计信息事务</t>
  </si>
  <si>
    <t>2010501</t>
  </si>
  <si>
    <t>20106</t>
  </si>
  <si>
    <t>财政事务</t>
  </si>
  <si>
    <t>2010601</t>
  </si>
  <si>
    <t>20107</t>
  </si>
  <si>
    <t>税收事务</t>
  </si>
  <si>
    <t>2010702</t>
  </si>
  <si>
    <t xml:space="preserve">  一般行政管理事务</t>
  </si>
  <si>
    <t>2010799</t>
  </si>
  <si>
    <t xml:space="preserve">  其他税收事务支出</t>
  </si>
  <si>
    <t>20108</t>
  </si>
  <si>
    <t>审计事务</t>
  </si>
  <si>
    <t>2010801</t>
  </si>
  <si>
    <t>20110</t>
  </si>
  <si>
    <t>人力资源事务</t>
  </si>
  <si>
    <t>2011001</t>
  </si>
  <si>
    <t>军队转业干部安置</t>
  </si>
  <si>
    <t>2011099</t>
  </si>
  <si>
    <t xml:space="preserve">  其他人力资源事务支出</t>
  </si>
  <si>
    <t>20111</t>
  </si>
  <si>
    <t>纪检监察事务</t>
  </si>
  <si>
    <t>2011101</t>
  </si>
  <si>
    <t>2011199</t>
  </si>
  <si>
    <t xml:space="preserve">  其他纪检监察事务支出</t>
  </si>
  <si>
    <t>20129</t>
  </si>
  <si>
    <t>群众团体事务</t>
  </si>
  <si>
    <t>2012901</t>
  </si>
  <si>
    <t>20199</t>
  </si>
  <si>
    <t>其他一般公共服务支出</t>
  </si>
  <si>
    <t>2019999</t>
  </si>
  <si>
    <t xml:space="preserve">  其他一般公共服务支出</t>
  </si>
  <si>
    <t>204</t>
  </si>
  <si>
    <t>公共安全支出</t>
  </si>
  <si>
    <t>20402</t>
  </si>
  <si>
    <t>公安</t>
  </si>
  <si>
    <t>2040201</t>
  </si>
  <si>
    <t>2040203</t>
  </si>
  <si>
    <t xml:space="preserve">  机关服务</t>
  </si>
  <si>
    <t xml:space="preserve">  其他公安支出</t>
  </si>
  <si>
    <t>20404</t>
  </si>
  <si>
    <t>检察</t>
  </si>
  <si>
    <t>2040401</t>
  </si>
  <si>
    <t xml:space="preserve">  其他检察支出</t>
  </si>
  <si>
    <t>20405</t>
  </si>
  <si>
    <t>法院</t>
  </si>
  <si>
    <t>2040501</t>
  </si>
  <si>
    <t xml:space="preserve">  其他法院支出</t>
  </si>
  <si>
    <t>20406</t>
  </si>
  <si>
    <t>司法</t>
  </si>
  <si>
    <t>2040601</t>
  </si>
  <si>
    <t>2040699</t>
  </si>
  <si>
    <t xml:space="preserve">  其他司法支出</t>
  </si>
  <si>
    <t>205</t>
  </si>
  <si>
    <t>教育支出</t>
  </si>
  <si>
    <t>20501</t>
  </si>
  <si>
    <t>教育管理事务</t>
  </si>
  <si>
    <t>2050101</t>
  </si>
  <si>
    <t>20502</t>
  </si>
  <si>
    <t>普通教育</t>
  </si>
  <si>
    <t>2050201</t>
  </si>
  <si>
    <t xml:space="preserve">  学前教育</t>
  </si>
  <si>
    <t>2050202</t>
  </si>
  <si>
    <t xml:space="preserve">  小学教育</t>
  </si>
  <si>
    <t>2050203</t>
  </si>
  <si>
    <t xml:space="preserve">  初中教育</t>
  </si>
  <si>
    <t>2050299</t>
  </si>
  <si>
    <t xml:space="preserve">  其他普通教育支出</t>
  </si>
  <si>
    <t>20503</t>
  </si>
  <si>
    <t>职业教育</t>
  </si>
  <si>
    <t>2050304</t>
  </si>
  <si>
    <t xml:space="preserve">  职业高中教育</t>
  </si>
  <si>
    <t>2050399</t>
  </si>
  <si>
    <t xml:space="preserve">  其他职业教育支出</t>
  </si>
  <si>
    <t>20504</t>
  </si>
  <si>
    <t>成人教育</t>
  </si>
  <si>
    <t>2050499</t>
  </si>
  <si>
    <t xml:space="preserve">  其他成人教育支出</t>
  </si>
  <si>
    <t>20509</t>
  </si>
  <si>
    <t>教育费附加安排的支出</t>
  </si>
  <si>
    <t>2050999</t>
  </si>
  <si>
    <t xml:space="preserve">  其他教育费附加安排的支出</t>
  </si>
  <si>
    <t>科学技术支出</t>
  </si>
  <si>
    <t>科学技术管理事务</t>
  </si>
  <si>
    <t>207</t>
  </si>
  <si>
    <t>文化体育与传媒支出</t>
  </si>
  <si>
    <t>20701</t>
  </si>
  <si>
    <t>文化</t>
  </si>
  <si>
    <t>2070109</t>
  </si>
  <si>
    <t xml:space="preserve">  群众文化</t>
  </si>
  <si>
    <t>20799</t>
  </si>
  <si>
    <t>其他文化体育与传媒支出</t>
  </si>
  <si>
    <t>2079999</t>
  </si>
  <si>
    <t xml:space="preserve">  其他文化体育与传媒支出</t>
  </si>
  <si>
    <t>208</t>
  </si>
  <si>
    <t>社会保障和就业支出</t>
  </si>
  <si>
    <t>20801</t>
  </si>
  <si>
    <t>人力资源和社会保障管理事务</t>
  </si>
  <si>
    <t>2080101</t>
  </si>
  <si>
    <t>2080199</t>
  </si>
  <si>
    <t xml:space="preserve">  其他人力资源和社会保障管理事务支出</t>
  </si>
  <si>
    <t>20802</t>
  </si>
  <si>
    <t>民政管理事务</t>
  </si>
  <si>
    <t>2080201</t>
  </si>
  <si>
    <t>20803</t>
  </si>
  <si>
    <t>财政对社会保险基金的补助</t>
  </si>
  <si>
    <t>2080308</t>
  </si>
  <si>
    <t xml:space="preserve">  财政对城乡居民基本养老保险基金的补助</t>
  </si>
  <si>
    <t>2080399</t>
  </si>
  <si>
    <t xml:space="preserve">  财政对其他社会保险基金的补助</t>
  </si>
  <si>
    <t>20805</t>
  </si>
  <si>
    <t>行政事业单位离退休</t>
  </si>
  <si>
    <t>2080599</t>
  </si>
  <si>
    <t xml:space="preserve">  其他行政事业单位离退休支出</t>
  </si>
  <si>
    <t>20807</t>
  </si>
  <si>
    <t>就业补助</t>
  </si>
  <si>
    <t>2080799</t>
  </si>
  <si>
    <t xml:space="preserve">  其他就业补助支出</t>
  </si>
  <si>
    <t>20808</t>
  </si>
  <si>
    <t>抚恤</t>
  </si>
  <si>
    <t>死亡抚恤</t>
  </si>
  <si>
    <t>伤残抚恤</t>
  </si>
  <si>
    <t>在乡复员、退伍军人生活补助</t>
  </si>
  <si>
    <t>2080805</t>
  </si>
  <si>
    <t xml:space="preserve">  义务兵优待</t>
  </si>
  <si>
    <t xml:space="preserve">  其他优抚支出</t>
  </si>
  <si>
    <t>20809</t>
  </si>
  <si>
    <t>退役安置</t>
  </si>
  <si>
    <t>2080901</t>
  </si>
  <si>
    <t xml:space="preserve">  退役士兵安置</t>
  </si>
  <si>
    <t>20810</t>
  </si>
  <si>
    <t>社会福利</t>
  </si>
  <si>
    <t>2081001</t>
  </si>
  <si>
    <t xml:space="preserve">  儿童福利</t>
  </si>
  <si>
    <t>2081002</t>
  </si>
  <si>
    <t xml:space="preserve">  老年福利</t>
  </si>
  <si>
    <t>20811</t>
  </si>
  <si>
    <t>残疾人事业</t>
  </si>
  <si>
    <t>残疾人康复</t>
  </si>
  <si>
    <t>2081105</t>
  </si>
  <si>
    <t xml:space="preserve">  残疾人就业和扶贫</t>
  </si>
  <si>
    <t>残疾人生活和护理补贴</t>
  </si>
  <si>
    <t>20815</t>
  </si>
  <si>
    <t>自然灾害生活救助</t>
  </si>
  <si>
    <t>2081599</t>
  </si>
  <si>
    <t xml:space="preserve">  其他自然灾害生活救助支出</t>
  </si>
  <si>
    <t>20819</t>
  </si>
  <si>
    <t>最低生活保障</t>
  </si>
  <si>
    <t>2081901</t>
  </si>
  <si>
    <t xml:space="preserve">  城市最低生活保障金支出</t>
  </si>
  <si>
    <t>2081902</t>
  </si>
  <si>
    <t xml:space="preserve">  农村最低生活保障金支出</t>
  </si>
  <si>
    <t>特困人员救助供养</t>
  </si>
  <si>
    <t xml:space="preserve">  城市特困人员救助供养支出</t>
  </si>
  <si>
    <t>20825</t>
  </si>
  <si>
    <t>其他生活救助</t>
  </si>
  <si>
    <t>2082502</t>
  </si>
  <si>
    <t xml:space="preserve">  其他农村生活救助</t>
  </si>
  <si>
    <t>财政对基本养老保险基金的补助</t>
  </si>
  <si>
    <t>20899</t>
  </si>
  <si>
    <t>其他社会保障和就业支出</t>
  </si>
  <si>
    <t>2089901</t>
  </si>
  <si>
    <t xml:space="preserve">  其他社会保障和就业支出</t>
  </si>
  <si>
    <t>210</t>
  </si>
  <si>
    <t>21001</t>
  </si>
  <si>
    <t>医疗卫生与计划生育管理事务</t>
  </si>
  <si>
    <t>2100101</t>
  </si>
  <si>
    <t>21002</t>
  </si>
  <si>
    <t>公立医院</t>
  </si>
  <si>
    <t>2100201</t>
  </si>
  <si>
    <t xml:space="preserve">  综合医院</t>
  </si>
  <si>
    <t>21003</t>
  </si>
  <si>
    <t>基层医疗卫生机构</t>
  </si>
  <si>
    <t>2100302</t>
  </si>
  <si>
    <t xml:space="preserve">  乡镇卫生院</t>
  </si>
  <si>
    <t>2100399</t>
  </si>
  <si>
    <t xml:space="preserve">  其他基层医疗卫生机构支出</t>
  </si>
  <si>
    <t>21004</t>
  </si>
  <si>
    <t>公共卫生</t>
  </si>
  <si>
    <t>2100401</t>
  </si>
  <si>
    <t xml:space="preserve">  疾病预防控制机构</t>
  </si>
  <si>
    <t>2100408</t>
  </si>
  <si>
    <t xml:space="preserve">  基本公共卫生服务</t>
  </si>
  <si>
    <t>重大公共卫生专项</t>
  </si>
  <si>
    <t>2100499</t>
  </si>
  <si>
    <t xml:space="preserve">  其他公共卫生支出</t>
  </si>
  <si>
    <t>21005</t>
  </si>
  <si>
    <t>医疗保障</t>
  </si>
  <si>
    <t>2100501</t>
  </si>
  <si>
    <t xml:space="preserve">  行政单位医疗</t>
  </si>
  <si>
    <t>2100502</t>
  </si>
  <si>
    <t xml:space="preserve">  事业单位医疗</t>
  </si>
  <si>
    <t>21007</t>
  </si>
  <si>
    <t>计划生育事务</t>
  </si>
  <si>
    <t>2100716</t>
  </si>
  <si>
    <t xml:space="preserve">  计划生育机构</t>
  </si>
  <si>
    <t>2100717</t>
  </si>
  <si>
    <t xml:space="preserve">  计划生育服务</t>
  </si>
  <si>
    <t>2100799</t>
  </si>
  <si>
    <t xml:space="preserve">  其他计划生育事务支出</t>
  </si>
  <si>
    <t>21011</t>
  </si>
  <si>
    <t>行政事业单位医疗</t>
  </si>
  <si>
    <t>2101101</t>
  </si>
  <si>
    <t>21012</t>
  </si>
  <si>
    <t>财政对基本医疗保险基金的补助</t>
  </si>
  <si>
    <t xml:space="preserve">  财政对城乡居民基本医疗保险基金的补助</t>
  </si>
  <si>
    <t>2101203</t>
  </si>
  <si>
    <t xml:space="preserve">  财政对新型农村合作医疗基金的补助</t>
  </si>
  <si>
    <t>2101204</t>
  </si>
  <si>
    <t xml:space="preserve">  财政对城镇居民基本医疗保险基金的补助</t>
  </si>
  <si>
    <t>21013</t>
  </si>
  <si>
    <t>医疗救助</t>
  </si>
  <si>
    <t>2101301</t>
  </si>
  <si>
    <t xml:space="preserve">  城乡医疗救助</t>
  </si>
  <si>
    <t xml:space="preserve">  其他医疗救助</t>
  </si>
  <si>
    <t>优抚对象医疗</t>
  </si>
  <si>
    <t xml:space="preserve">  优抚对象医疗救助</t>
  </si>
  <si>
    <t>其他医疗卫生与计划生育支出</t>
  </si>
  <si>
    <t xml:space="preserve">  其他医疗卫生与计划生育支出</t>
  </si>
  <si>
    <t>211</t>
  </si>
  <si>
    <t>21101</t>
  </si>
  <si>
    <t>环境保护管理事务</t>
  </si>
  <si>
    <t>2110101</t>
  </si>
  <si>
    <t>21103</t>
  </si>
  <si>
    <t>污染防治</t>
  </si>
  <si>
    <t xml:space="preserve">  大气</t>
  </si>
  <si>
    <t>2110307</t>
  </si>
  <si>
    <t xml:space="preserve">  排污费安排的支出</t>
  </si>
  <si>
    <t>212</t>
  </si>
  <si>
    <t>城乡社区支出</t>
  </si>
  <si>
    <t>城乡社区管理事务</t>
  </si>
  <si>
    <t>21202</t>
  </si>
  <si>
    <t>城乡社区规划与管理</t>
  </si>
  <si>
    <t>2120201</t>
  </si>
  <si>
    <t xml:space="preserve">  城乡社区规划与管理</t>
  </si>
  <si>
    <t>21205</t>
  </si>
  <si>
    <t>城乡社区环境卫生</t>
  </si>
  <si>
    <t>2120501</t>
  </si>
  <si>
    <t xml:space="preserve">  城乡社区环境卫生</t>
  </si>
  <si>
    <t>213</t>
  </si>
  <si>
    <t>农林水支出</t>
  </si>
  <si>
    <t>21301</t>
  </si>
  <si>
    <t>农业</t>
  </si>
  <si>
    <t>2130101</t>
  </si>
  <si>
    <t>2130104</t>
  </si>
  <si>
    <t xml:space="preserve">  事业运行</t>
  </si>
  <si>
    <t>2130108</t>
  </si>
  <si>
    <t xml:space="preserve">  病虫害控制</t>
  </si>
  <si>
    <t>2130110</t>
  </si>
  <si>
    <t xml:space="preserve">  执法监管</t>
  </si>
  <si>
    <t xml:space="preserve">  统计监测与信息服务</t>
  </si>
  <si>
    <t xml:space="preserve">  农业生产支持补贴</t>
  </si>
  <si>
    <t xml:space="preserve">  农业组织化与产业化经营</t>
  </si>
  <si>
    <t>2130152</t>
  </si>
  <si>
    <t xml:space="preserve">  对高校毕业生到基层任职补助</t>
  </si>
  <si>
    <t>2130199</t>
  </si>
  <si>
    <t xml:space="preserve">  其他农业支出</t>
  </si>
  <si>
    <t>21303</t>
  </si>
  <si>
    <t>水利</t>
  </si>
  <si>
    <t>2130331</t>
  </si>
  <si>
    <t xml:space="preserve">  水资源费安排的支出</t>
  </si>
  <si>
    <t>21307</t>
  </si>
  <si>
    <t>农村综合改革</t>
  </si>
  <si>
    <t>2130705</t>
  </si>
  <si>
    <t xml:space="preserve">  对村民委员会和村党支部的补助</t>
  </si>
  <si>
    <t xml:space="preserve">  其他农村综合改革支出</t>
  </si>
  <si>
    <t>21308</t>
  </si>
  <si>
    <t>普惠金融发展支出</t>
  </si>
  <si>
    <t>2130803</t>
  </si>
  <si>
    <t xml:space="preserve">  农业保险保费补贴</t>
  </si>
  <si>
    <t>21399</t>
  </si>
  <si>
    <t>其他农林水支出</t>
  </si>
  <si>
    <t>2139999</t>
  </si>
  <si>
    <t xml:space="preserve">  其他农林水支出</t>
  </si>
  <si>
    <t>214</t>
  </si>
  <si>
    <t>交通运输支出</t>
  </si>
  <si>
    <t>21499</t>
  </si>
  <si>
    <t>其他交通运输支出</t>
  </si>
  <si>
    <t>2149999</t>
  </si>
  <si>
    <t xml:space="preserve">  其他交通运输支出</t>
  </si>
  <si>
    <t>215</t>
  </si>
  <si>
    <t>资源勘探信息等支出</t>
  </si>
  <si>
    <t>21508</t>
  </si>
  <si>
    <t>支持中小企业发展和管理支出</t>
  </si>
  <si>
    <t>2150899</t>
  </si>
  <si>
    <t xml:space="preserve">  其他支持中小企业发展和管理支出</t>
  </si>
  <si>
    <t>220</t>
  </si>
  <si>
    <t>国土海洋气象等支出</t>
  </si>
  <si>
    <t>22001</t>
  </si>
  <si>
    <t>国土资源事务</t>
  </si>
  <si>
    <t>2200199</t>
  </si>
  <si>
    <t xml:space="preserve">  其他国土资源事务支出</t>
  </si>
  <si>
    <t>22005</t>
  </si>
  <si>
    <t>气象事务</t>
  </si>
  <si>
    <t>2200504</t>
  </si>
  <si>
    <t xml:space="preserve">  气象事业机构</t>
  </si>
  <si>
    <t>221</t>
  </si>
  <si>
    <t>保障性安居工程支出</t>
  </si>
  <si>
    <t xml:space="preserve">  农村危房改造</t>
  </si>
  <si>
    <t>22102</t>
  </si>
  <si>
    <t>住房改革支出</t>
  </si>
  <si>
    <t>2210201</t>
  </si>
  <si>
    <t xml:space="preserve">  住房公积金</t>
  </si>
  <si>
    <t>227</t>
  </si>
  <si>
    <t xml:space="preserve">  预备费</t>
  </si>
  <si>
    <t>229</t>
  </si>
  <si>
    <t>22902</t>
  </si>
  <si>
    <t>年初预留</t>
  </si>
  <si>
    <t xml:space="preserve">  年初预留</t>
  </si>
  <si>
    <t>表5  2017年芦台经济开发区一般公共预算基本支出表</t>
  </si>
  <si>
    <t>工资福利支出</t>
  </si>
  <si>
    <t>基本工资</t>
  </si>
  <si>
    <t>30102</t>
  </si>
  <si>
    <t>津贴补贴</t>
  </si>
  <si>
    <t>30103</t>
  </si>
  <si>
    <t>奖金</t>
  </si>
  <si>
    <t>30104</t>
  </si>
  <si>
    <t>社会保障缴费</t>
  </si>
  <si>
    <t>30107</t>
  </si>
  <si>
    <t>绩效工资</t>
  </si>
  <si>
    <t>30199</t>
  </si>
  <si>
    <t>其他工资福利支出</t>
  </si>
  <si>
    <t>商品和服务支出</t>
  </si>
  <si>
    <t>办公费</t>
  </si>
  <si>
    <t>30202</t>
  </si>
  <si>
    <t>印刷费</t>
  </si>
  <si>
    <t>30204</t>
  </si>
  <si>
    <t>手续费</t>
  </si>
  <si>
    <t>30205</t>
  </si>
  <si>
    <t>水费</t>
  </si>
  <si>
    <t>30206</t>
  </si>
  <si>
    <t>电费</t>
  </si>
  <si>
    <t>30207</t>
  </si>
  <si>
    <t>邮电费</t>
  </si>
  <si>
    <t>30208</t>
  </si>
  <si>
    <t>取暖费</t>
  </si>
  <si>
    <t>30209</t>
  </si>
  <si>
    <t>物业管理费</t>
  </si>
  <si>
    <t>30211</t>
  </si>
  <si>
    <t>差旅费</t>
  </si>
  <si>
    <t>30213</t>
  </si>
  <si>
    <t>维修（护）费</t>
  </si>
  <si>
    <t>30215</t>
  </si>
  <si>
    <t>会议费</t>
  </si>
  <si>
    <t>30216</t>
  </si>
  <si>
    <t>培训费</t>
  </si>
  <si>
    <t>30217</t>
  </si>
  <si>
    <t>公务接待费</t>
  </si>
  <si>
    <t>30218</t>
  </si>
  <si>
    <t>专用材料</t>
  </si>
  <si>
    <t>30224</t>
  </si>
  <si>
    <t>被装购置费</t>
  </si>
  <si>
    <t>302025</t>
  </si>
  <si>
    <t>专用燃料费</t>
  </si>
  <si>
    <t>30226</t>
  </si>
  <si>
    <t xml:space="preserve">    劳务费</t>
  </si>
  <si>
    <t>30228</t>
  </si>
  <si>
    <t>工会经费</t>
  </si>
  <si>
    <t>30229</t>
  </si>
  <si>
    <t>福利费</t>
  </si>
  <si>
    <t>30231</t>
  </si>
  <si>
    <t>公务用车运行维护费</t>
  </si>
  <si>
    <t>30299</t>
  </si>
  <si>
    <t>其他商品和服务支出</t>
  </si>
  <si>
    <t>303</t>
  </si>
  <si>
    <t>对个人和家庭的补助</t>
  </si>
  <si>
    <t>30302</t>
  </si>
  <si>
    <t>退休费</t>
  </si>
  <si>
    <t>30304</t>
  </si>
  <si>
    <t>抚恤金</t>
  </si>
  <si>
    <t>30305</t>
  </si>
  <si>
    <t>生活补助</t>
  </si>
  <si>
    <t>30306</t>
  </si>
  <si>
    <t>救济费</t>
  </si>
  <si>
    <t>30307</t>
  </si>
  <si>
    <t>医疗费</t>
  </si>
  <si>
    <t>30309</t>
  </si>
  <si>
    <t>奖励金</t>
  </si>
  <si>
    <t>30311</t>
  </si>
  <si>
    <t>住房公积金</t>
  </si>
  <si>
    <t>30399</t>
  </si>
  <si>
    <t>其他对个人和家庭的补助支出</t>
  </si>
  <si>
    <t>304</t>
  </si>
  <si>
    <t>对企事业单位的补贴</t>
  </si>
  <si>
    <t>30499</t>
  </si>
  <si>
    <t>其他对企事业单位的补贴</t>
  </si>
  <si>
    <t>310</t>
  </si>
  <si>
    <t>其他资本性支出</t>
  </si>
  <si>
    <t>31002</t>
  </si>
  <si>
    <t>办公设备购置</t>
  </si>
  <si>
    <t>表6   2017年芦台经济开发区政府性基金预算收支表</t>
  </si>
  <si>
    <t>收     入</t>
  </si>
  <si>
    <t>上级提前下达转移支付</t>
  </si>
  <si>
    <t>小计</t>
  </si>
  <si>
    <t>本级支出</t>
  </si>
  <si>
    <t>对下补助</t>
  </si>
  <si>
    <t>1、散装水泥专项资金收入</t>
  </si>
  <si>
    <t>1、科学技术支出</t>
  </si>
  <si>
    <t>2、新型墙体材料专项基金收入</t>
  </si>
  <si>
    <t>2、文化体育与传媒支出</t>
  </si>
  <si>
    <t>3、城市公用事业附加收入</t>
  </si>
  <si>
    <t>3、社会保障和就业支出</t>
  </si>
  <si>
    <t>4、城市基础设施配套费收入</t>
  </si>
  <si>
    <t>4、节能环保支出</t>
  </si>
  <si>
    <t>5、国有土地使用权出让收入</t>
  </si>
  <si>
    <t>5、城乡社区支出</t>
  </si>
  <si>
    <t>6、农业土地开发资金收入</t>
  </si>
  <si>
    <t>6、农林水支出</t>
  </si>
  <si>
    <t>7、国有土地收益基金收入</t>
  </si>
  <si>
    <t>7、交通运输支出</t>
  </si>
  <si>
    <t>8、港口建设费收入</t>
  </si>
  <si>
    <t>8、资源勘探信息等支出</t>
  </si>
  <si>
    <t>9、车辆通行费</t>
  </si>
  <si>
    <t>9、商业服务业等支出</t>
  </si>
  <si>
    <t>10、水土保持补偿费</t>
  </si>
  <si>
    <t>10、金融支出</t>
  </si>
  <si>
    <t>11、污水处理费收入</t>
  </si>
  <si>
    <t>11、其他支出</t>
  </si>
  <si>
    <t>12、彩票公益金收入</t>
  </si>
  <si>
    <t>12、债务还本支出</t>
  </si>
  <si>
    <t>13、上级提前下达转移支付</t>
  </si>
  <si>
    <t>13、债务付息支出</t>
  </si>
  <si>
    <t>14、调出资金</t>
  </si>
  <si>
    <t>收入合计</t>
  </si>
  <si>
    <t>支出合计</t>
  </si>
  <si>
    <t>表7  2017年芦台经济开发区政府性基金预算支出明细表</t>
  </si>
  <si>
    <t>1</t>
  </si>
  <si>
    <t>20822</t>
  </si>
  <si>
    <t xml:space="preserve">  大中型水库移民后期扶持基金支出</t>
  </si>
  <si>
    <t>2082201</t>
  </si>
  <si>
    <t xml:space="preserve">    移民补助</t>
  </si>
  <si>
    <t>21208</t>
  </si>
  <si>
    <t xml:space="preserve">  国有土地使用权出让收入安排的支出</t>
  </si>
  <si>
    <t>2120801</t>
  </si>
  <si>
    <t xml:space="preserve">    征地和拆迁补偿支出</t>
  </si>
  <si>
    <t xml:space="preserve">    土地开发支出</t>
  </si>
  <si>
    <t>2120806</t>
  </si>
  <si>
    <t xml:space="preserve">    土地出让业务支出</t>
  </si>
  <si>
    <t>2120807</t>
  </si>
  <si>
    <t xml:space="preserve">    廉租住房支出</t>
  </si>
  <si>
    <t>2120899</t>
  </si>
  <si>
    <t xml:space="preserve">    其他国有土地使用权出让收入安排的支出</t>
  </si>
  <si>
    <t xml:space="preserve">  城市公用事业附加安排的支出</t>
  </si>
  <si>
    <t xml:space="preserve">    城市公共设施</t>
  </si>
  <si>
    <t>21210</t>
  </si>
  <si>
    <t xml:space="preserve">  国有土地收益基金支出</t>
  </si>
  <si>
    <t>2121001</t>
  </si>
  <si>
    <t>21211</t>
  </si>
  <si>
    <t xml:space="preserve">  农业土地开发资金支出</t>
  </si>
  <si>
    <t>21213</t>
  </si>
  <si>
    <t xml:space="preserve">  城市基础设施配套费安排的支出</t>
  </si>
  <si>
    <t>2121399</t>
  </si>
  <si>
    <t xml:space="preserve">    其他城市基础设施配套费安排的支出</t>
  </si>
  <si>
    <t>22960</t>
  </si>
  <si>
    <t xml:space="preserve">  彩票公益金及对应专项债务收入安排的支出</t>
  </si>
  <si>
    <t>2296002</t>
  </si>
  <si>
    <t xml:space="preserve">    用于社会福利的彩票公益金支出</t>
  </si>
  <si>
    <t>债务还本支出</t>
  </si>
  <si>
    <t>21304</t>
  </si>
  <si>
    <t xml:space="preserve">  地方政府专项债务还本支出</t>
  </si>
  <si>
    <t>232</t>
  </si>
  <si>
    <t>债务付息支出</t>
  </si>
  <si>
    <t>23204</t>
  </si>
  <si>
    <t xml:space="preserve">  地方政府专项债务付息支出</t>
  </si>
  <si>
    <r>
      <rPr>
        <sz val="16"/>
        <color indexed="8"/>
        <rFont val="黑体"/>
        <charset val="134"/>
      </rPr>
      <t>表8</t>
    </r>
    <r>
      <rPr>
        <sz val="16"/>
        <rFont val="黑体"/>
        <charset val="134"/>
      </rPr>
      <t xml:space="preserve">  2017年芦台经济开发区社会保险基金预算收入表</t>
    </r>
  </si>
  <si>
    <t>10203</t>
  </si>
  <si>
    <t>城镇职工基本医疗保险基金收入</t>
  </si>
  <si>
    <t xml:space="preserve">  城镇职工基本医疗保险费收入</t>
  </si>
  <si>
    <t xml:space="preserve">  城镇职工基本医疗保险基金利息收入</t>
  </si>
  <si>
    <t>10205</t>
  </si>
  <si>
    <t>生育保险基金收入</t>
  </si>
  <si>
    <t xml:space="preserve">  生育保险费收入</t>
  </si>
  <si>
    <t xml:space="preserve">  生育保险基金利息收入</t>
  </si>
  <si>
    <t>10210</t>
  </si>
  <si>
    <t>城乡居民基本养老保险基金收入</t>
  </si>
  <si>
    <t xml:space="preserve">  城乡居民基本养老保险基金缴费收入</t>
  </si>
  <si>
    <t xml:space="preserve">  城乡居民基本养老保险基金财政补贴收入</t>
  </si>
  <si>
    <t xml:space="preserve">  城乡居民基本养老保险基金利息收入</t>
  </si>
  <si>
    <t>10211</t>
  </si>
  <si>
    <t>机关事业单位基本养老保险基金收入</t>
  </si>
  <si>
    <t xml:space="preserve">  机关事业单位基本养老保险费收入</t>
  </si>
  <si>
    <t xml:space="preserve">  机关事业单位基本养老保险基金财政补助收入</t>
  </si>
  <si>
    <t xml:space="preserve">  机关事业单位基本养老保险基金利息收入</t>
  </si>
  <si>
    <t>10212</t>
  </si>
  <si>
    <t>城乡居民基本医疗保险基金收入</t>
  </si>
  <si>
    <t xml:space="preserve">  城乡居民基本医疗保险基金缴费收入</t>
  </si>
  <si>
    <t xml:space="preserve">  城乡居民基本医疗保险基金财政补贴收入</t>
  </si>
  <si>
    <t xml:space="preserve">  城乡居民基本医疗保险基金利息收入</t>
  </si>
  <si>
    <r>
      <rPr>
        <sz val="16"/>
        <color indexed="8"/>
        <rFont val="黑体"/>
        <charset val="134"/>
      </rPr>
      <t>表9</t>
    </r>
    <r>
      <rPr>
        <sz val="16"/>
        <rFont val="黑体"/>
        <charset val="134"/>
      </rPr>
      <t xml:space="preserve">  2017年芦台经济开发区社会保险基金预算支出表</t>
    </r>
  </si>
  <si>
    <t>20903</t>
  </si>
  <si>
    <t>城镇基本医疗保险基金支出</t>
  </si>
  <si>
    <t>2090301</t>
  </si>
  <si>
    <t xml:space="preserve">  城镇基本医疗保险统筹基金</t>
  </si>
  <si>
    <t>2090302</t>
  </si>
  <si>
    <t xml:space="preserve">  城镇基本医疗保险个人账户基金</t>
  </si>
  <si>
    <t>2090399</t>
  </si>
  <si>
    <t xml:space="preserve">  其他城镇基本医疗保险个人账户基金</t>
  </si>
  <si>
    <t>20905</t>
  </si>
  <si>
    <t>生育保险基金支出</t>
  </si>
  <si>
    <t>2090501</t>
  </si>
  <si>
    <t xml:space="preserve">  生育医疗费用支出</t>
  </si>
  <si>
    <t>2090502</t>
  </si>
  <si>
    <t xml:space="preserve">  生育津贴支出</t>
  </si>
  <si>
    <t>20910</t>
  </si>
  <si>
    <t>城乡居民基本养老保险基金支出</t>
  </si>
  <si>
    <t>2091001</t>
  </si>
  <si>
    <t xml:space="preserve">  基础养老金支出</t>
  </si>
  <si>
    <t>2091002</t>
  </si>
  <si>
    <t xml:space="preserve">  个人账户养老金支出</t>
  </si>
  <si>
    <t>20911</t>
  </si>
  <si>
    <t>机关事业单位基本养老保险基金支出</t>
  </si>
  <si>
    <t>2091101</t>
  </si>
  <si>
    <t xml:space="preserve">  基本养老金支出</t>
  </si>
  <si>
    <t>20912</t>
  </si>
  <si>
    <t>城乡居民基本医疗保险基金支出</t>
  </si>
  <si>
    <t>2091201</t>
  </si>
  <si>
    <t xml:space="preserve">  城乡居民基本医疗保险基金医疗待遇支出</t>
  </si>
  <si>
    <t>2091202</t>
  </si>
  <si>
    <t xml:space="preserve">  大病医疗保险支出</t>
  </si>
  <si>
    <t>2091299</t>
  </si>
  <si>
    <t xml:space="preserve">  其他城乡居民基本医疗保险基金支出</t>
  </si>
  <si>
    <t>230</t>
  </si>
  <si>
    <t>转移性支出</t>
  </si>
  <si>
    <t>23009</t>
  </si>
  <si>
    <t xml:space="preserve">  年终结余</t>
  </si>
  <si>
    <t>2300903</t>
  </si>
  <si>
    <t xml:space="preserve">  社会保险基金预算年终结余</t>
  </si>
</sst>
</file>

<file path=xl/styles.xml><?xml version="1.0" encoding="utf-8"?>
<styleSheet xmlns="http://schemas.openxmlformats.org/spreadsheetml/2006/main">
  <numFmts count="9"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176" formatCode="0.0"/>
    <numFmt numFmtId="177" formatCode="0_);[Red]\(0\)"/>
    <numFmt numFmtId="178" formatCode="0_ "/>
    <numFmt numFmtId="179" formatCode="0.00_ "/>
    <numFmt numFmtId="180" formatCode="0.0_ "/>
  </numFmts>
  <fonts count="47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1"/>
      <name val="Times New Roman"/>
      <charset val="134"/>
    </font>
    <font>
      <sz val="9"/>
      <name val="Times New Roman"/>
      <charset val="134"/>
    </font>
    <font>
      <sz val="16"/>
      <color indexed="8"/>
      <name val="黑体"/>
      <charset val="134"/>
    </font>
    <font>
      <b/>
      <sz val="11"/>
      <name val="宋体"/>
      <charset val="134"/>
      <scheme val="minor"/>
    </font>
    <font>
      <b/>
      <sz val="11"/>
      <color indexed="8"/>
      <name val="宋体"/>
      <charset val="134"/>
      <scheme val="minor"/>
    </font>
    <font>
      <sz val="11"/>
      <color indexed="8"/>
      <name val="宋体"/>
      <charset val="134"/>
      <scheme val="minor"/>
    </font>
    <font>
      <sz val="18"/>
      <name val="宋体"/>
      <charset val="134"/>
      <scheme val="minor"/>
    </font>
    <font>
      <sz val="12"/>
      <name val="Times New Roman"/>
      <charset val="134"/>
    </font>
    <font>
      <sz val="9"/>
      <name val="宋体"/>
      <charset val="134"/>
      <scheme val="minor"/>
    </font>
    <font>
      <sz val="11"/>
      <color indexed="10"/>
      <name val="宋体"/>
      <charset val="134"/>
      <scheme val="minor"/>
    </font>
    <font>
      <sz val="9"/>
      <name val="宋体"/>
      <charset val="134"/>
    </font>
    <font>
      <sz val="12"/>
      <color indexed="8"/>
      <name val="宋体"/>
      <charset val="134"/>
      <scheme val="minor"/>
    </font>
    <font>
      <b/>
      <sz val="12"/>
      <color indexed="8"/>
      <name val="宋体"/>
      <charset val="134"/>
      <scheme val="minor"/>
    </font>
    <font>
      <b/>
      <sz val="12"/>
      <name val="宋体"/>
      <charset val="134"/>
      <scheme val="minor"/>
    </font>
    <font>
      <sz val="12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indexed="8"/>
      <name val="宋体"/>
      <charset val="134"/>
    </font>
    <font>
      <sz val="11"/>
      <color indexed="9"/>
      <name val="宋体"/>
      <charset val="134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0"/>
      <name val="Helv"/>
      <charset val="134"/>
    </font>
    <font>
      <b/>
      <sz val="18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indexed="20"/>
      <name val="宋体"/>
      <charset val="134"/>
    </font>
    <font>
      <sz val="7"/>
      <name val="Small Fonts"/>
      <charset val="134"/>
    </font>
    <font>
      <sz val="10"/>
      <name val="MS Sans Serif"/>
      <charset val="134"/>
    </font>
    <font>
      <sz val="11"/>
      <name val="宋体"/>
      <charset val="134"/>
    </font>
    <font>
      <sz val="10"/>
      <color indexed="8"/>
      <name val="Arial"/>
      <charset val="134"/>
    </font>
    <font>
      <sz val="12"/>
      <name val="宋体"/>
      <charset val="134"/>
    </font>
    <font>
      <sz val="12"/>
      <name val="Courier"/>
      <charset val="134"/>
    </font>
    <font>
      <sz val="16"/>
      <name val="黑体"/>
      <charset val="134"/>
    </font>
  </fonts>
  <fills count="5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122">
    <xf numFmtId="0" fontId="0" fillId="0" borderId="0"/>
    <xf numFmtId="42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12" fillId="0" borderId="0">
      <protection locked="0"/>
    </xf>
    <xf numFmtId="0" fontId="12" fillId="0" borderId="0">
      <protection locked="0"/>
    </xf>
    <xf numFmtId="0" fontId="23" fillId="6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18" fillId="3" borderId="11" applyNumberFormat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0" borderId="0">
      <protection locked="0"/>
    </xf>
    <xf numFmtId="0" fontId="21" fillId="18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0" fillId="25" borderId="16" applyNumberFormat="0" applyFont="0" applyAlignment="0" applyProtection="0">
      <alignment vertical="center"/>
    </xf>
    <xf numFmtId="0" fontId="12" fillId="0" borderId="0">
      <protection locked="0"/>
    </xf>
    <xf numFmtId="0" fontId="24" fillId="28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32" fillId="0" borderId="0"/>
    <xf numFmtId="0" fontId="22" fillId="33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34" fillId="0" borderId="17" applyNumberFormat="0" applyFill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9" fillId="24" borderId="14" applyNumberFormat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31" fillId="24" borderId="11" applyNumberFormat="0" applyAlignment="0" applyProtection="0">
      <alignment vertical="center"/>
    </xf>
    <xf numFmtId="0" fontId="36" fillId="34" borderId="18" applyNumberFormat="0" applyAlignment="0" applyProtection="0">
      <alignment vertical="center"/>
    </xf>
    <xf numFmtId="0" fontId="21" fillId="35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27" fillId="0" borderId="13" applyNumberFormat="0" applyFill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38" fillId="37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4" fillId="39" borderId="0" applyNumberFormat="0" applyBorder="0" applyAlignment="0" applyProtection="0">
      <alignment vertical="center"/>
    </xf>
    <xf numFmtId="0" fontId="21" fillId="40" borderId="0" applyNumberFormat="0" applyBorder="0" applyAlignment="0" applyProtection="0">
      <alignment vertical="center"/>
    </xf>
    <xf numFmtId="0" fontId="21" fillId="41" borderId="0" applyNumberFormat="0" applyBorder="0" applyAlignment="0" applyProtection="0">
      <alignment vertical="center"/>
    </xf>
    <xf numFmtId="0" fontId="12" fillId="0" borderId="0">
      <protection locked="0"/>
    </xf>
    <xf numFmtId="0" fontId="23" fillId="32" borderId="0" applyNumberFormat="0" applyBorder="0" applyAlignment="0" applyProtection="0">
      <alignment vertical="center"/>
    </xf>
    <xf numFmtId="0" fontId="21" fillId="3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4" fillId="38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4" fillId="42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1" fillId="43" borderId="0" applyNumberFormat="0" applyBorder="0" applyAlignment="0" applyProtection="0">
      <alignment vertical="center"/>
    </xf>
    <xf numFmtId="0" fontId="24" fillId="44" borderId="0" applyNumberFormat="0" applyBorder="0" applyAlignment="0" applyProtection="0">
      <alignment vertical="center"/>
    </xf>
    <xf numFmtId="0" fontId="32" fillId="0" borderId="0"/>
    <xf numFmtId="0" fontId="32" fillId="0" borderId="0"/>
    <xf numFmtId="0" fontId="39" fillId="21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45" borderId="0" applyNumberFormat="0" applyBorder="0" applyAlignment="0" applyProtection="0">
      <alignment vertical="center"/>
    </xf>
    <xf numFmtId="0" fontId="23" fillId="46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2" fillId="47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12" fillId="0" borderId="0">
      <protection locked="0"/>
    </xf>
    <xf numFmtId="0" fontId="23" fillId="48" borderId="0" applyNumberFormat="0" applyBorder="0" applyAlignment="0" applyProtection="0">
      <alignment vertical="center"/>
    </xf>
    <xf numFmtId="0" fontId="12" fillId="0" borderId="0">
      <protection locked="0"/>
    </xf>
    <xf numFmtId="0" fontId="23" fillId="16" borderId="0" applyNumberFormat="0" applyBorder="0" applyAlignment="0" applyProtection="0">
      <alignment vertical="center"/>
    </xf>
    <xf numFmtId="0" fontId="12" fillId="0" borderId="0">
      <protection locked="0"/>
    </xf>
    <xf numFmtId="0" fontId="23" fillId="49" borderId="0" applyNumberFormat="0" applyBorder="0" applyAlignment="0" applyProtection="0">
      <alignment vertical="center"/>
    </xf>
    <xf numFmtId="37" fontId="40" fillId="0" borderId="0"/>
    <xf numFmtId="0" fontId="41" fillId="0" borderId="0"/>
    <xf numFmtId="9" fontId="32" fillId="0" borderId="0" applyFont="0" applyFill="0" applyBorder="0" applyAlignment="0" applyProtection="0"/>
    <xf numFmtId="0" fontId="42" fillId="0" borderId="1">
      <alignment horizontal="distributed" vertical="center" wrapText="1"/>
    </xf>
    <xf numFmtId="0" fontId="39" fillId="21" borderId="0" applyNumberFormat="0" applyBorder="0" applyAlignment="0" applyProtection="0">
      <alignment vertical="center"/>
    </xf>
    <xf numFmtId="0" fontId="1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43" fillId="0" borderId="0"/>
    <xf numFmtId="0" fontId="12" fillId="0" borderId="0">
      <protection locked="0"/>
    </xf>
    <xf numFmtId="0" fontId="32" fillId="0" borderId="0"/>
    <xf numFmtId="0" fontId="44" fillId="0" borderId="0"/>
    <xf numFmtId="0" fontId="44" fillId="0" borderId="0"/>
    <xf numFmtId="0" fontId="12" fillId="0" borderId="0">
      <protection locked="0"/>
    </xf>
    <xf numFmtId="0" fontId="12" fillId="0" borderId="0">
      <protection locked="0"/>
    </xf>
    <xf numFmtId="0" fontId="44" fillId="0" borderId="0"/>
    <xf numFmtId="0" fontId="1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32" fillId="0" borderId="0"/>
    <xf numFmtId="0" fontId="44" fillId="0" borderId="0"/>
    <xf numFmtId="0" fontId="44" fillId="0" borderId="0"/>
    <xf numFmtId="0" fontId="44" fillId="0" borderId="0"/>
    <xf numFmtId="0" fontId="41" fillId="0" borderId="0"/>
    <xf numFmtId="0" fontId="32" fillId="0" borderId="0" applyFont="0" applyFill="0" applyBorder="0" applyAlignment="0" applyProtection="0"/>
    <xf numFmtId="0" fontId="23" fillId="48" borderId="0" applyNumberFormat="0" applyBorder="0" applyAlignment="0" applyProtection="0">
      <alignment vertical="center"/>
    </xf>
    <xf numFmtId="4" fontId="32" fillId="0" borderId="0" applyFont="0" applyFill="0" applyBorder="0" applyAlignment="0" applyProtection="0"/>
    <xf numFmtId="0" fontId="32" fillId="0" borderId="0" applyFont="0" applyFill="0" applyBorder="0" applyAlignment="0" applyProtection="0"/>
    <xf numFmtId="0" fontId="32" fillId="0" borderId="0" applyFont="0" applyFill="0" applyBorder="0" applyAlignment="0" applyProtection="0"/>
    <xf numFmtId="1" fontId="42" fillId="0" borderId="1">
      <alignment vertical="center"/>
      <protection locked="0"/>
    </xf>
    <xf numFmtId="0" fontId="45" fillId="0" borderId="0"/>
    <xf numFmtId="176" fontId="42" fillId="0" borderId="1">
      <alignment vertical="center"/>
      <protection locked="0"/>
    </xf>
    <xf numFmtId="0" fontId="32" fillId="0" borderId="0"/>
    <xf numFmtId="0" fontId="23" fillId="50" borderId="0" applyNumberFormat="0" applyBorder="0" applyAlignment="0" applyProtection="0">
      <alignment vertical="center"/>
    </xf>
    <xf numFmtId="0" fontId="23" fillId="51" borderId="0" applyNumberFormat="0" applyBorder="0" applyAlignment="0" applyProtection="0">
      <alignment vertical="center"/>
    </xf>
  </cellStyleXfs>
  <cellXfs count="162">
    <xf numFmtId="0" fontId="0" fillId="0" borderId="0" xfId="0"/>
    <xf numFmtId="0" fontId="1" fillId="0" borderId="0" xfId="9" applyFont="1" applyFill="1" applyAlignment="1">
      <alignment vertical="center" wrapText="1"/>
      <protection locked="0"/>
    </xf>
    <xf numFmtId="49" fontId="2" fillId="0" borderId="0" xfId="9" applyNumberFormat="1" applyFont="1" applyFill="1" applyAlignment="1">
      <alignment horizontal="left" vertical="center" wrapText="1"/>
      <protection locked="0"/>
    </xf>
    <xf numFmtId="0" fontId="2" fillId="0" borderId="0" xfId="9" applyFont="1" applyFill="1" applyAlignment="1">
      <alignment vertical="center" wrapText="1"/>
      <protection locked="0"/>
    </xf>
    <xf numFmtId="177" fontId="2" fillId="0" borderId="0" xfId="9" applyNumberFormat="1" applyFont="1" applyFill="1" applyAlignment="1">
      <alignment vertical="center" wrapText="1"/>
      <protection locked="0"/>
    </xf>
    <xf numFmtId="0" fontId="3" fillId="0" borderId="0" xfId="9" applyFont="1" applyFill="1" applyAlignment="1">
      <alignment vertical="center" wrapText="1"/>
      <protection locked="0"/>
    </xf>
    <xf numFmtId="0" fontId="4" fillId="0" borderId="0" xfId="108" applyFont="1" applyFill="1" applyAlignment="1" applyProtection="1">
      <alignment horizontal="center" vertical="center" wrapText="1"/>
      <protection locked="0"/>
    </xf>
    <xf numFmtId="49" fontId="1" fillId="0" borderId="0" xfId="9" applyNumberFormat="1" applyFont="1" applyFill="1" applyAlignment="1">
      <alignment horizontal="left" vertical="center" wrapText="1"/>
      <protection locked="0"/>
    </xf>
    <xf numFmtId="177" fontId="1" fillId="0" borderId="0" xfId="9" applyNumberFormat="1" applyFont="1" applyFill="1" applyAlignment="1">
      <alignment horizontal="right" vertical="center" wrapText="1"/>
      <protection locked="0"/>
    </xf>
    <xf numFmtId="49" fontId="5" fillId="0" borderId="1" xfId="9" applyNumberFormat="1" applyFont="1" applyFill="1" applyBorder="1" applyAlignment="1">
      <alignment horizontal="center" vertical="center" wrapText="1"/>
      <protection locked="0"/>
    </xf>
    <xf numFmtId="0" fontId="5" fillId="0" borderId="1" xfId="9" applyFont="1" applyFill="1" applyBorder="1" applyAlignment="1">
      <alignment horizontal="center" vertical="center" wrapText="1"/>
      <protection locked="0"/>
    </xf>
    <xf numFmtId="177" fontId="5" fillId="0" borderId="1" xfId="9" applyNumberFormat="1" applyFont="1" applyFill="1" applyBorder="1" applyAlignment="1">
      <alignment horizontal="center" vertical="center" wrapText="1"/>
      <protection locked="0"/>
    </xf>
    <xf numFmtId="49" fontId="5" fillId="0" borderId="1" xfId="9" applyNumberFormat="1" applyFont="1" applyFill="1" applyBorder="1" applyAlignment="1">
      <alignment horizontal="left" vertical="center" wrapText="1"/>
      <protection locked="0"/>
    </xf>
    <xf numFmtId="177" fontId="6" fillId="2" borderId="1" xfId="0" applyNumberFormat="1" applyFont="1" applyFill="1" applyBorder="1" applyAlignment="1" applyProtection="1">
      <alignment horizontal="right" vertical="center" wrapText="1"/>
    </xf>
    <xf numFmtId="178" fontId="1" fillId="0" borderId="0" xfId="9" applyNumberFormat="1" applyFont="1" applyFill="1" applyAlignment="1">
      <alignment vertical="center" wrapText="1"/>
      <protection locked="0"/>
    </xf>
    <xf numFmtId="49" fontId="1" fillId="0" borderId="1" xfId="9" applyNumberFormat="1" applyFont="1" applyFill="1" applyBorder="1" applyAlignment="1">
      <alignment horizontal="left" vertical="center" wrapText="1"/>
      <protection locked="0"/>
    </xf>
    <xf numFmtId="177" fontId="7" fillId="2" borderId="1" xfId="0" applyNumberFormat="1" applyFont="1" applyFill="1" applyBorder="1" applyAlignment="1" applyProtection="1">
      <alignment horizontal="right" vertical="center" wrapText="1"/>
    </xf>
    <xf numFmtId="177" fontId="5" fillId="0" borderId="1" xfId="9" applyNumberFormat="1" applyFont="1" applyFill="1" applyBorder="1" applyAlignment="1">
      <alignment vertical="center" wrapText="1"/>
      <protection locked="0"/>
    </xf>
    <xf numFmtId="0" fontId="8" fillId="0" borderId="0" xfId="9" applyFont="1" applyFill="1" applyAlignment="1">
      <alignment horizontal="center" vertical="center" wrapText="1"/>
      <protection locked="0"/>
    </xf>
    <xf numFmtId="0" fontId="5" fillId="0" borderId="2" xfId="9" applyFont="1" applyFill="1" applyBorder="1" applyAlignment="1">
      <alignment horizontal="center" vertical="center" wrapText="1"/>
      <protection locked="0"/>
    </xf>
    <xf numFmtId="0" fontId="5" fillId="0" borderId="3" xfId="9" applyFont="1" applyFill="1" applyBorder="1" applyAlignment="1">
      <alignment horizontal="center" vertical="center" wrapText="1"/>
      <protection locked="0"/>
    </xf>
    <xf numFmtId="177" fontId="8" fillId="0" borderId="0" xfId="9" applyNumberFormat="1" applyFont="1" applyFill="1" applyAlignment="1">
      <alignment horizontal="center" vertical="center" wrapText="1"/>
      <protection locked="0"/>
    </xf>
    <xf numFmtId="0" fontId="1" fillId="0" borderId="0" xfId="99" applyFont="1" applyFill="1" applyAlignment="1">
      <alignment vertical="center" wrapText="1"/>
    </xf>
    <xf numFmtId="0" fontId="5" fillId="0" borderId="0" xfId="99" applyFont="1" applyFill="1" applyAlignment="1">
      <alignment vertical="center" wrapText="1"/>
    </xf>
    <xf numFmtId="0" fontId="9" fillId="0" borderId="0" xfId="99" applyFont="1" applyFill="1" applyAlignment="1">
      <alignment vertical="center" wrapText="1"/>
    </xf>
    <xf numFmtId="177" fontId="9" fillId="0" borderId="0" xfId="99" applyNumberFormat="1" applyFont="1" applyFill="1" applyAlignment="1">
      <alignment vertical="center" wrapText="1"/>
    </xf>
    <xf numFmtId="177" fontId="1" fillId="0" borderId="0" xfId="99" applyNumberFormat="1" applyFont="1" applyFill="1" applyAlignment="1">
      <alignment horizontal="right" vertical="center" wrapText="1"/>
    </xf>
    <xf numFmtId="0" fontId="5" fillId="0" borderId="1" xfId="99" applyFont="1" applyFill="1" applyBorder="1" applyAlignment="1">
      <alignment horizontal="center" vertical="center" wrapText="1"/>
    </xf>
    <xf numFmtId="177" fontId="5" fillId="0" borderId="1" xfId="99" applyNumberFormat="1" applyFont="1" applyFill="1" applyBorder="1" applyAlignment="1">
      <alignment horizontal="center" vertical="center" wrapText="1"/>
    </xf>
    <xf numFmtId="49" fontId="5" fillId="0" borderId="1" xfId="99" applyNumberFormat="1" applyFont="1" applyFill="1" applyBorder="1" applyAlignment="1">
      <alignment horizontal="left" vertical="center" wrapText="1"/>
    </xf>
    <xf numFmtId="177" fontId="5" fillId="0" borderId="1" xfId="99" applyNumberFormat="1" applyFont="1" applyFill="1" applyBorder="1" applyAlignment="1">
      <alignment horizontal="right" vertical="center" wrapText="1"/>
    </xf>
    <xf numFmtId="0" fontId="1" fillId="0" borderId="1" xfId="99" applyFont="1" applyFill="1" applyBorder="1" applyAlignment="1">
      <alignment horizontal="left" vertical="center" wrapText="1"/>
    </xf>
    <xf numFmtId="177" fontId="7" fillId="0" borderId="1" xfId="0" applyNumberFormat="1" applyFont="1" applyFill="1" applyBorder="1" applyAlignment="1" applyProtection="1">
      <alignment horizontal="right" vertical="center" wrapText="1"/>
    </xf>
    <xf numFmtId="177" fontId="1" fillId="0" borderId="0" xfId="99" applyNumberFormat="1" applyFont="1" applyFill="1" applyAlignment="1">
      <alignment vertical="center" wrapText="1"/>
    </xf>
    <xf numFmtId="177" fontId="5" fillId="0" borderId="1" xfId="99" applyNumberFormat="1" applyFont="1" applyFill="1" applyBorder="1" applyAlignment="1">
      <alignment vertical="center" wrapText="1"/>
    </xf>
    <xf numFmtId="177" fontId="6" fillId="0" borderId="1" xfId="0" applyNumberFormat="1" applyFont="1" applyFill="1" applyBorder="1" applyAlignment="1" applyProtection="1">
      <alignment horizontal="right" vertical="center" wrapText="1"/>
    </xf>
    <xf numFmtId="0" fontId="5" fillId="0" borderId="0" xfId="9" applyFont="1" applyFill="1" applyAlignment="1">
      <alignment vertical="center" wrapText="1"/>
      <protection locked="0"/>
    </xf>
    <xf numFmtId="178" fontId="5" fillId="0" borderId="1" xfId="9" applyNumberFormat="1" applyFont="1" applyFill="1" applyBorder="1" applyAlignment="1">
      <alignment horizontal="right" vertical="center" wrapText="1"/>
      <protection locked="0"/>
    </xf>
    <xf numFmtId="178" fontId="1" fillId="0" borderId="1" xfId="9" applyNumberFormat="1" applyFont="1" applyFill="1" applyBorder="1" applyAlignment="1">
      <alignment horizontal="right" vertical="center" wrapText="1"/>
      <protection locked="0"/>
    </xf>
    <xf numFmtId="0" fontId="6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vertical="center" wrapText="1"/>
    </xf>
    <xf numFmtId="0" fontId="7" fillId="0" borderId="4" xfId="92" applyFont="1" applyBorder="1" applyAlignment="1">
      <alignment horizontal="left" vertical="center" wrapText="1" shrinkToFit="1"/>
    </xf>
    <xf numFmtId="0" fontId="5" fillId="0" borderId="1" xfId="9" applyFont="1" applyFill="1" applyBorder="1" applyAlignment="1">
      <alignment vertical="center" wrapText="1"/>
      <protection locked="0"/>
    </xf>
    <xf numFmtId="0" fontId="1" fillId="0" borderId="1" xfId="9" applyFont="1" applyFill="1" applyBorder="1" applyAlignment="1">
      <alignment vertical="center" wrapText="1"/>
      <protection locked="0"/>
    </xf>
    <xf numFmtId="177" fontId="1" fillId="0" borderId="1" xfId="9" applyNumberFormat="1" applyFont="1" applyFill="1" applyBorder="1" applyAlignment="1">
      <alignment vertical="center" wrapText="1"/>
      <protection locked="0"/>
    </xf>
    <xf numFmtId="49" fontId="5" fillId="0" borderId="2" xfId="9" applyNumberFormat="1" applyFont="1" applyFill="1" applyBorder="1" applyAlignment="1">
      <alignment horizontal="center" vertical="center" wrapText="1"/>
      <protection locked="0"/>
    </xf>
    <xf numFmtId="49" fontId="5" fillId="0" borderId="3" xfId="9" applyNumberFormat="1" applyFont="1" applyFill="1" applyBorder="1" applyAlignment="1">
      <alignment horizontal="center" vertical="center" wrapText="1"/>
      <protection locked="0"/>
    </xf>
    <xf numFmtId="0" fontId="10" fillId="0" borderId="0" xfId="105" applyFont="1" applyAlignment="1" applyProtection="1">
      <alignment vertical="center" wrapText="1"/>
    </xf>
    <xf numFmtId="0" fontId="1" fillId="0" borderId="0" xfId="105" applyFont="1" applyAlignment="1" applyProtection="1">
      <alignment vertical="center" wrapText="1"/>
    </xf>
    <xf numFmtId="0" fontId="11" fillId="0" borderId="0" xfId="105" applyFont="1" applyAlignment="1" applyProtection="1">
      <alignment vertical="center" wrapText="1"/>
    </xf>
    <xf numFmtId="0" fontId="12" fillId="0" borderId="0" xfId="105" applyAlignment="1" applyProtection="1">
      <alignment vertical="center" wrapText="1"/>
    </xf>
    <xf numFmtId="0" fontId="7" fillId="0" borderId="0" xfId="105" applyFont="1" applyAlignment="1" applyProtection="1">
      <alignment vertical="center" wrapText="1"/>
    </xf>
    <xf numFmtId="0" fontId="13" fillId="0" borderId="5" xfId="105" applyFont="1" applyBorder="1" applyAlignment="1" applyProtection="1">
      <alignment horizontal="right" vertical="center" wrapText="1"/>
    </xf>
    <xf numFmtId="0" fontId="14" fillId="0" borderId="2" xfId="105" applyFont="1" applyBorder="1" applyAlignment="1" applyProtection="1">
      <alignment horizontal="center" vertical="center" wrapText="1"/>
    </xf>
    <xf numFmtId="0" fontId="14" fillId="0" borderId="3" xfId="105" applyFont="1" applyBorder="1" applyAlignment="1" applyProtection="1">
      <alignment horizontal="center" vertical="center" wrapText="1"/>
    </xf>
    <xf numFmtId="0" fontId="14" fillId="0" borderId="6" xfId="105" applyFont="1" applyBorder="1" applyAlignment="1" applyProtection="1">
      <alignment horizontal="center" vertical="center" wrapText="1"/>
    </xf>
    <xf numFmtId="0" fontId="14" fillId="0" borderId="1" xfId="105" applyFont="1" applyBorder="1" applyAlignment="1" applyProtection="1">
      <alignment horizontal="center" vertical="center" wrapText="1"/>
    </xf>
    <xf numFmtId="0" fontId="14" fillId="0" borderId="7" xfId="105" applyFont="1" applyBorder="1" applyAlignment="1" applyProtection="1">
      <alignment horizontal="center" vertical="center" wrapText="1"/>
    </xf>
    <xf numFmtId="0" fontId="14" fillId="0" borderId="8" xfId="105" applyFont="1" applyBorder="1" applyAlignment="1" applyProtection="1">
      <alignment horizontal="center" vertical="center" wrapText="1"/>
    </xf>
    <xf numFmtId="0" fontId="7" fillId="0" borderId="1" xfId="105" applyFont="1" applyBorder="1" applyAlignment="1" applyProtection="1">
      <alignment vertical="center" wrapText="1"/>
    </xf>
    <xf numFmtId="177" fontId="1" fillId="0" borderId="1" xfId="109" applyNumberFormat="1" applyFont="1" applyFill="1" applyBorder="1" applyAlignment="1">
      <alignment vertical="center" wrapText="1"/>
    </xf>
    <xf numFmtId="0" fontId="6" fillId="0" borderId="1" xfId="105" applyFont="1" applyBorder="1" applyAlignment="1" applyProtection="1">
      <alignment vertical="center" wrapText="1"/>
    </xf>
    <xf numFmtId="0" fontId="6" fillId="0" borderId="1" xfId="105" applyFont="1" applyBorder="1" applyAlignment="1" applyProtection="1">
      <alignment horizontal="center" vertical="center" wrapText="1"/>
    </xf>
    <xf numFmtId="177" fontId="5" fillId="0" borderId="1" xfId="109" applyNumberFormat="1" applyFont="1" applyFill="1" applyBorder="1" applyAlignment="1">
      <alignment vertical="center" wrapText="1"/>
    </xf>
    <xf numFmtId="49" fontId="5" fillId="0" borderId="0" xfId="99" applyNumberFormat="1" applyFont="1" applyFill="1" applyAlignment="1">
      <alignment horizontal="left" vertical="center" wrapText="1"/>
    </xf>
    <xf numFmtId="49" fontId="1" fillId="0" borderId="0" xfId="99" applyNumberFormat="1" applyFont="1" applyFill="1" applyAlignment="1">
      <alignment horizontal="left" vertical="center" wrapText="1"/>
    </xf>
    <xf numFmtId="177" fontId="7" fillId="0" borderId="1" xfId="0" applyNumberFormat="1" applyFont="1" applyBorder="1" applyAlignment="1">
      <alignment vertical="center" wrapText="1"/>
    </xf>
    <xf numFmtId="49" fontId="1" fillId="0" borderId="1" xfId="99" applyNumberFormat="1" applyFont="1" applyFill="1" applyBorder="1" applyAlignment="1">
      <alignment horizontal="left" vertical="center" wrapText="1"/>
    </xf>
    <xf numFmtId="179" fontId="7" fillId="0" borderId="9" xfId="0" applyNumberFormat="1" applyFont="1" applyBorder="1" applyAlignment="1">
      <alignment horizontal="left" vertical="center" wrapText="1"/>
    </xf>
    <xf numFmtId="179" fontId="6" fillId="0" borderId="9" xfId="0" applyNumberFormat="1" applyFont="1" applyBorder="1" applyAlignment="1">
      <alignment vertical="center" wrapText="1"/>
    </xf>
    <xf numFmtId="177" fontId="6" fillId="0" borderId="1" xfId="0" applyNumberFormat="1" applyFont="1" applyBorder="1" applyAlignment="1">
      <alignment vertical="center" wrapText="1"/>
    </xf>
    <xf numFmtId="179" fontId="7" fillId="0" borderId="9" xfId="0" applyNumberFormat="1" applyFont="1" applyBorder="1" applyAlignment="1">
      <alignment vertical="center" wrapText="1"/>
    </xf>
    <xf numFmtId="178" fontId="6" fillId="0" borderId="1" xfId="0" applyNumberFormat="1" applyFont="1" applyBorder="1" applyAlignment="1">
      <alignment vertical="center" wrapText="1"/>
    </xf>
    <xf numFmtId="178" fontId="7" fillId="0" borderId="1" xfId="0" applyNumberFormat="1" applyFont="1" applyBorder="1" applyAlignment="1">
      <alignment vertical="center" wrapText="1"/>
    </xf>
    <xf numFmtId="0" fontId="5" fillId="0" borderId="2" xfId="99" applyFont="1" applyFill="1" applyBorder="1" applyAlignment="1">
      <alignment horizontal="center" vertical="center" wrapText="1"/>
    </xf>
    <xf numFmtId="0" fontId="5" fillId="0" borderId="3" xfId="99" applyFont="1" applyFill="1" applyBorder="1" applyAlignment="1">
      <alignment horizontal="center" vertical="center" wrapText="1"/>
    </xf>
    <xf numFmtId="49" fontId="5" fillId="0" borderId="0" xfId="9" applyNumberFormat="1" applyFont="1" applyFill="1" applyAlignment="1">
      <alignment horizontal="left" vertical="center" wrapText="1"/>
      <protection locked="0"/>
    </xf>
    <xf numFmtId="0" fontId="6" fillId="0" borderId="1" xfId="0" applyNumberFormat="1" applyFont="1" applyBorder="1" applyAlignment="1">
      <alignment horizontal="left" vertical="center" wrapText="1"/>
    </xf>
    <xf numFmtId="179" fontId="6" fillId="0" borderId="1" xfId="0" applyNumberFormat="1" applyFont="1" applyBorder="1" applyAlignment="1">
      <alignment vertical="center" wrapText="1"/>
    </xf>
    <xf numFmtId="0" fontId="0" fillId="0" borderId="1" xfId="0" applyNumberFormat="1" applyFont="1" applyBorder="1" applyAlignment="1">
      <alignment horizontal="left" vertical="center" wrapText="1"/>
    </xf>
    <xf numFmtId="179" fontId="0" fillId="0" borderId="1" xfId="0" applyNumberFormat="1" applyFont="1" applyBorder="1" applyAlignment="1">
      <alignment vertical="center" wrapText="1"/>
    </xf>
    <xf numFmtId="0" fontId="1" fillId="0" borderId="0" xfId="9" applyFont="1" applyFill="1" applyAlignment="1">
      <alignment vertical="center"/>
      <protection locked="0"/>
    </xf>
    <xf numFmtId="49" fontId="1" fillId="0" borderId="0" xfId="9" applyNumberFormat="1" applyFont="1" applyFill="1" applyAlignment="1">
      <alignment horizontal="left" vertical="center"/>
      <protection locked="0"/>
    </xf>
    <xf numFmtId="0" fontId="10" fillId="0" borderId="0" xfId="9" applyFont="1" applyFill="1" applyAlignment="1">
      <alignment vertical="center"/>
      <protection locked="0"/>
    </xf>
    <xf numFmtId="49" fontId="2" fillId="0" borderId="0" xfId="9" applyNumberFormat="1" applyFont="1" applyFill="1" applyAlignment="1">
      <alignment horizontal="left" vertical="center"/>
      <protection locked="0"/>
    </xf>
    <xf numFmtId="177" fontId="2" fillId="0" borderId="0" xfId="9" applyNumberFormat="1" applyFont="1" applyFill="1" applyAlignment="1">
      <alignment vertical="center"/>
      <protection locked="0"/>
    </xf>
    <xf numFmtId="0" fontId="3" fillId="0" borderId="0" xfId="9" applyFont="1" applyFill="1" applyAlignment="1">
      <alignment vertical="center"/>
      <protection locked="0"/>
    </xf>
    <xf numFmtId="177" fontId="1" fillId="0" borderId="0" xfId="9" applyNumberFormat="1" applyFont="1" applyFill="1" applyAlignment="1">
      <alignment horizontal="right" vertical="center"/>
      <protection locked="0"/>
    </xf>
    <xf numFmtId="49" fontId="5" fillId="0" borderId="1" xfId="9" applyNumberFormat="1" applyFont="1" applyFill="1" applyBorder="1" applyAlignment="1">
      <alignment horizontal="center" vertical="center"/>
      <protection locked="0"/>
    </xf>
    <xf numFmtId="177" fontId="5" fillId="0" borderId="1" xfId="9" applyNumberFormat="1" applyFont="1" applyFill="1" applyBorder="1" applyAlignment="1">
      <alignment horizontal="center" vertical="center"/>
      <protection locked="0"/>
    </xf>
    <xf numFmtId="0" fontId="7" fillId="0" borderId="1" xfId="0" applyFont="1" applyBorder="1" applyAlignment="1">
      <alignment vertical="center"/>
    </xf>
    <xf numFmtId="0" fontId="1" fillId="0" borderId="1" xfId="9" applyNumberFormat="1" applyFont="1" applyFill="1" applyBorder="1" applyAlignment="1">
      <alignment horizontal="right" vertical="center"/>
      <protection locked="0"/>
    </xf>
    <xf numFmtId="49" fontId="1" fillId="0" borderId="1" xfId="9" applyNumberFormat="1" applyFont="1" applyFill="1" applyBorder="1" applyAlignment="1">
      <alignment horizontal="right" vertical="center"/>
      <protection locked="0"/>
    </xf>
    <xf numFmtId="0" fontId="7" fillId="0" borderId="1" xfId="0" applyFont="1" applyFill="1" applyBorder="1" applyAlignment="1">
      <alignment vertical="center"/>
    </xf>
    <xf numFmtId="0" fontId="15" fillId="0" borderId="1" xfId="96" applyFont="1" applyBorder="1" applyAlignment="1">
      <alignment horizontal="center" vertical="center"/>
    </xf>
    <xf numFmtId="178" fontId="14" fillId="0" borderId="10" xfId="96" applyNumberFormat="1" applyFont="1" applyBorder="1" applyAlignment="1" applyProtection="1">
      <alignment vertical="center" wrapText="1"/>
    </xf>
    <xf numFmtId="178" fontId="1" fillId="0" borderId="0" xfId="9" applyNumberFormat="1" applyFont="1" applyFill="1" applyAlignment="1">
      <alignment vertical="center"/>
      <protection locked="0"/>
    </xf>
    <xf numFmtId="49" fontId="1" fillId="0" borderId="0" xfId="99" applyNumberFormat="1" applyFont="1" applyFill="1" applyAlignment="1">
      <alignment vertical="center"/>
    </xf>
    <xf numFmtId="2" fontId="1" fillId="0" borderId="0" xfId="99" applyNumberFormat="1" applyFont="1" applyFill="1" applyAlignment="1">
      <alignment vertical="center"/>
    </xf>
    <xf numFmtId="177" fontId="1" fillId="0" borderId="0" xfId="9" applyNumberFormat="1" applyFont="1" applyFill="1" applyAlignment="1">
      <alignment vertical="center"/>
      <protection locked="0"/>
    </xf>
    <xf numFmtId="49" fontId="1" fillId="0" borderId="0" xfId="99" applyNumberFormat="1" applyFont="1" applyFill="1" applyAlignment="1" applyProtection="1">
      <alignment vertical="center"/>
      <protection locked="0"/>
    </xf>
    <xf numFmtId="2" fontId="1" fillId="0" borderId="0" xfId="99" applyNumberFormat="1" applyFont="1" applyFill="1" applyAlignment="1" applyProtection="1">
      <alignment vertical="center"/>
      <protection locked="0"/>
    </xf>
    <xf numFmtId="0" fontId="16" fillId="0" borderId="0" xfId="106" applyFont="1" applyAlignment="1">
      <alignment vertical="center" wrapText="1"/>
    </xf>
    <xf numFmtId="0" fontId="5" fillId="0" borderId="0" xfId="106" applyFont="1" applyAlignment="1">
      <alignment horizontal="center" vertical="center" wrapText="1"/>
    </xf>
    <xf numFmtId="49" fontId="5" fillId="0" borderId="0" xfId="106" applyNumberFormat="1" applyFont="1" applyAlignment="1">
      <alignment horizontal="left" vertical="center" wrapText="1"/>
    </xf>
    <xf numFmtId="49" fontId="1" fillId="0" borderId="0" xfId="106" applyNumberFormat="1" applyFont="1" applyAlignment="1">
      <alignment horizontal="left" vertical="center" wrapText="1"/>
    </xf>
    <xf numFmtId="0" fontId="1" fillId="0" borderId="0" xfId="106" applyFont="1" applyAlignment="1">
      <alignment vertical="center" wrapText="1"/>
    </xf>
    <xf numFmtId="0" fontId="5" fillId="0" borderId="0" xfId="106" applyFont="1" applyAlignment="1">
      <alignment vertical="center" wrapText="1"/>
    </xf>
    <xf numFmtId="0" fontId="9" fillId="0" borderId="0" xfId="106" applyFont="1" applyAlignment="1">
      <alignment vertical="center" wrapText="1"/>
    </xf>
    <xf numFmtId="0" fontId="0" fillId="0" borderId="0" xfId="0" applyAlignment="1">
      <alignment vertical="center" wrapText="1"/>
    </xf>
    <xf numFmtId="0" fontId="15" fillId="0" borderId="0" xfId="106" applyFont="1" applyAlignment="1">
      <alignment horizontal="center" vertical="center" wrapText="1"/>
    </xf>
    <xf numFmtId="180" fontId="16" fillId="0" borderId="0" xfId="106" applyNumberFormat="1" applyFont="1" applyAlignment="1">
      <alignment horizontal="right" vertical="center" wrapText="1"/>
    </xf>
    <xf numFmtId="0" fontId="0" fillId="0" borderId="0" xfId="0" applyFont="1" applyAlignment="1">
      <alignment vertical="center" wrapText="1"/>
    </xf>
    <xf numFmtId="0" fontId="5" fillId="0" borderId="1" xfId="106" applyFont="1" applyBorder="1" applyAlignment="1">
      <alignment horizontal="center" vertical="center" wrapText="1"/>
    </xf>
    <xf numFmtId="1" fontId="5" fillId="0" borderId="1" xfId="106" applyNumberFormat="1" applyFont="1" applyBorder="1" applyAlignment="1" applyProtection="1">
      <alignment horizontal="center" vertical="center" wrapText="1"/>
      <protection locked="0"/>
    </xf>
    <xf numFmtId="0" fontId="5" fillId="0" borderId="0" xfId="106" applyFont="1" applyBorder="1" applyAlignment="1">
      <alignment horizontal="center" vertical="center" wrapText="1"/>
    </xf>
    <xf numFmtId="0" fontId="1" fillId="0" borderId="1" xfId="107" applyFont="1" applyFill="1" applyBorder="1" applyAlignment="1">
      <alignment vertical="center" wrapText="1"/>
    </xf>
    <xf numFmtId="0" fontId="7" fillId="0" borderId="1" xfId="0" applyFont="1" applyBorder="1" applyAlignment="1">
      <alignment horizontal="right" vertical="center" wrapText="1"/>
    </xf>
    <xf numFmtId="49" fontId="5" fillId="0" borderId="0" xfId="106" applyNumberFormat="1" applyFont="1" applyBorder="1" applyAlignment="1">
      <alignment horizontal="left" vertical="center" wrapText="1"/>
    </xf>
    <xf numFmtId="0" fontId="7" fillId="0" borderId="1" xfId="0" applyFont="1" applyBorder="1" applyAlignment="1">
      <alignment horizontal="right" vertical="center" wrapText="1" shrinkToFit="1"/>
    </xf>
    <xf numFmtId="49" fontId="1" fillId="0" borderId="0" xfId="106" applyNumberFormat="1" applyFont="1" applyBorder="1" applyAlignment="1">
      <alignment horizontal="left" vertical="center" wrapText="1"/>
    </xf>
    <xf numFmtId="0" fontId="1" fillId="0" borderId="0" xfId="106" applyFont="1" applyBorder="1" applyAlignment="1">
      <alignment vertical="center" wrapText="1"/>
    </xf>
    <xf numFmtId="0" fontId="5" fillId="0" borderId="0" xfId="106" applyFont="1" applyBorder="1" applyAlignment="1">
      <alignment vertical="center" wrapText="1"/>
    </xf>
    <xf numFmtId="0" fontId="1" fillId="0" borderId="2" xfId="0" applyNumberFormat="1" applyFont="1" applyFill="1" applyBorder="1" applyAlignment="1" applyProtection="1">
      <alignment vertical="center" wrapText="1"/>
    </xf>
    <xf numFmtId="0" fontId="0" fillId="0" borderId="1" xfId="0" applyFont="1" applyBorder="1" applyAlignment="1">
      <alignment horizontal="left" vertical="center" wrapText="1" shrinkToFit="1"/>
    </xf>
    <xf numFmtId="0" fontId="7" fillId="0" borderId="1" xfId="0" applyFont="1" applyBorder="1" applyAlignment="1">
      <alignment horizontal="left" vertical="center" wrapText="1" shrinkToFit="1"/>
    </xf>
    <xf numFmtId="0" fontId="0" fillId="0" borderId="1" xfId="0" applyFont="1" applyFill="1" applyBorder="1" applyAlignment="1">
      <alignment horizontal="left" vertical="center" wrapText="1" shrinkToFit="1"/>
    </xf>
    <xf numFmtId="0" fontId="7" fillId="0" borderId="1" xfId="0" applyFont="1" applyFill="1" applyBorder="1" applyAlignment="1">
      <alignment horizontal="left" vertical="center" wrapText="1" shrinkToFit="1"/>
    </xf>
    <xf numFmtId="0" fontId="7" fillId="0" borderId="1" xfId="0" applyFont="1" applyFill="1" applyBorder="1" applyAlignment="1">
      <alignment horizontal="right" vertical="center" wrapText="1" shrinkToFit="1"/>
    </xf>
    <xf numFmtId="0" fontId="1" fillId="0" borderId="1" xfId="0" applyFont="1" applyFill="1" applyBorder="1" applyAlignment="1">
      <alignment horizontal="right" vertical="center" wrapText="1" shrinkToFit="1"/>
    </xf>
    <xf numFmtId="0" fontId="1" fillId="2" borderId="1" xfId="107" applyFont="1" applyFill="1" applyBorder="1" applyAlignment="1">
      <alignment horizontal="right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16" fillId="0" borderId="0" xfId="108" applyFont="1" applyFill="1" applyAlignment="1" applyProtection="1">
      <alignment vertical="center" wrapText="1"/>
      <protection locked="0"/>
    </xf>
    <xf numFmtId="0" fontId="16" fillId="0" borderId="5" xfId="108" applyFont="1" applyFill="1" applyBorder="1" applyAlignment="1" applyProtection="1">
      <alignment horizontal="right" vertical="center" wrapText="1"/>
      <protection locked="0"/>
    </xf>
    <xf numFmtId="0" fontId="14" fillId="0" borderId="1" xfId="108" applyFont="1" applyFill="1" applyBorder="1" applyAlignment="1" applyProtection="1">
      <alignment horizontal="center" vertical="center" wrapText="1"/>
      <protection locked="0"/>
    </xf>
    <xf numFmtId="0" fontId="15" fillId="0" borderId="1" xfId="108" applyFont="1" applyFill="1" applyBorder="1" applyAlignment="1" applyProtection="1">
      <alignment horizontal="center" vertical="center" wrapText="1"/>
      <protection locked="0"/>
    </xf>
    <xf numFmtId="0" fontId="5" fillId="0" borderId="1" xfId="108" applyFont="1" applyFill="1" applyBorder="1" applyAlignment="1" applyProtection="1">
      <alignment horizontal="center" vertical="center" wrapText="1"/>
      <protection locked="0"/>
    </xf>
    <xf numFmtId="0" fontId="5" fillId="0" borderId="1" xfId="108" applyFont="1" applyFill="1" applyBorder="1" applyAlignment="1" applyProtection="1">
      <alignment horizontal="left" vertical="center" wrapText="1"/>
      <protection locked="0"/>
    </xf>
    <xf numFmtId="178" fontId="1" fillId="0" borderId="1" xfId="0" applyNumberFormat="1" applyFont="1" applyFill="1" applyBorder="1" applyAlignment="1">
      <alignment vertical="center" wrapText="1"/>
    </xf>
    <xf numFmtId="178" fontId="1" fillId="0" borderId="1" xfId="108" applyNumberFormat="1" applyFont="1" applyFill="1" applyBorder="1" applyAlignment="1" applyProtection="1">
      <alignment vertical="center" wrapText="1"/>
    </xf>
    <xf numFmtId="1" fontId="5" fillId="0" borderId="1" xfId="108" applyNumberFormat="1" applyFont="1" applyFill="1" applyBorder="1" applyAlignment="1" applyProtection="1">
      <alignment vertical="center" wrapText="1"/>
      <protection locked="0"/>
    </xf>
    <xf numFmtId="0" fontId="1" fillId="0" borderId="1" xfId="108" applyFont="1" applyFill="1" applyBorder="1" applyAlignment="1" applyProtection="1">
      <alignment vertical="center" wrapText="1"/>
      <protection locked="0"/>
    </xf>
    <xf numFmtId="1" fontId="1" fillId="0" borderId="1" xfId="108" applyNumberFormat="1" applyFont="1" applyFill="1" applyBorder="1" applyAlignment="1" applyProtection="1">
      <alignment vertical="center" wrapText="1"/>
      <protection locked="0"/>
    </xf>
    <xf numFmtId="1" fontId="1" fillId="0" borderId="1" xfId="108" applyNumberFormat="1" applyFont="1" applyFill="1" applyBorder="1" applyAlignment="1" applyProtection="1">
      <alignment horizontal="left" vertical="center" wrapText="1"/>
      <protection locked="0"/>
    </xf>
    <xf numFmtId="1" fontId="7" fillId="0" borderId="1" xfId="108" applyNumberFormat="1" applyFont="1" applyFill="1" applyBorder="1" applyAlignment="1" applyProtection="1">
      <alignment horizontal="left" vertical="center" wrapText="1"/>
      <protection locked="0"/>
    </xf>
    <xf numFmtId="1" fontId="7" fillId="0" borderId="1" xfId="108" applyNumberFormat="1" applyFont="1" applyFill="1" applyBorder="1" applyAlignment="1" applyProtection="1">
      <alignment vertical="center" wrapText="1"/>
      <protection locked="0"/>
    </xf>
    <xf numFmtId="0" fontId="7" fillId="0" borderId="1" xfId="108" applyFont="1" applyFill="1" applyBorder="1" applyAlignment="1" applyProtection="1">
      <alignment vertical="center" wrapText="1"/>
      <protection locked="0"/>
    </xf>
    <xf numFmtId="0" fontId="7" fillId="0" borderId="1" xfId="108" applyFont="1" applyFill="1" applyBorder="1" applyAlignment="1" applyProtection="1">
      <alignment vertical="center" wrapText="1"/>
    </xf>
    <xf numFmtId="178" fontId="7" fillId="0" borderId="1" xfId="0" applyNumberFormat="1" applyFont="1" applyFill="1" applyBorder="1" applyAlignment="1">
      <alignment vertical="center" wrapText="1"/>
    </xf>
    <xf numFmtId="0" fontId="7" fillId="0" borderId="1" xfId="108" applyNumberFormat="1" applyFont="1" applyFill="1" applyBorder="1" applyAlignment="1" applyProtection="1">
      <alignment vertical="center" wrapText="1"/>
      <protection locked="0"/>
    </xf>
    <xf numFmtId="3" fontId="1" fillId="0" borderId="1" xfId="108" applyNumberFormat="1" applyFont="1" applyFill="1" applyBorder="1" applyAlignment="1" applyProtection="1">
      <alignment vertical="center" wrapText="1"/>
      <protection locked="0"/>
    </xf>
    <xf numFmtId="0" fontId="1" fillId="0" borderId="1" xfId="108" applyFont="1" applyFill="1" applyBorder="1" applyAlignment="1" applyProtection="1">
      <alignment vertical="center" wrapText="1"/>
    </xf>
    <xf numFmtId="178" fontId="5" fillId="0" borderId="1" xfId="0" applyNumberFormat="1" applyFont="1" applyFill="1" applyBorder="1" applyAlignment="1">
      <alignment vertical="center" wrapText="1"/>
    </xf>
    <xf numFmtId="1" fontId="1" fillId="0" borderId="1" xfId="0" applyNumberFormat="1" applyFont="1" applyFill="1" applyBorder="1" applyAlignment="1" applyProtection="1">
      <alignment horizontal="left" vertical="center" wrapText="1"/>
      <protection locked="0"/>
    </xf>
    <xf numFmtId="0" fontId="1" fillId="0" borderId="1" xfId="0" applyFont="1" applyFill="1" applyBorder="1" applyAlignment="1">
      <alignment vertical="center" wrapText="1"/>
    </xf>
    <xf numFmtId="1" fontId="5" fillId="0" borderId="1" xfId="108" applyNumberFormat="1" applyFont="1" applyFill="1" applyBorder="1" applyAlignment="1" applyProtection="1">
      <alignment horizontal="left" vertical="center" wrapText="1"/>
      <protection locked="0"/>
    </xf>
    <xf numFmtId="0" fontId="5" fillId="0" borderId="1" xfId="108" applyFont="1" applyFill="1" applyBorder="1" applyAlignment="1" applyProtection="1">
      <alignment vertical="center" wrapText="1"/>
      <protection locked="0"/>
    </xf>
    <xf numFmtId="178" fontId="5" fillId="0" borderId="1" xfId="108" applyNumberFormat="1" applyFont="1" applyFill="1" applyBorder="1" applyAlignment="1" applyProtection="1">
      <alignment vertical="center" wrapText="1"/>
    </xf>
    <xf numFmtId="178" fontId="5" fillId="0" borderId="1" xfId="0" applyNumberFormat="1" applyFont="1" applyFill="1" applyBorder="1" applyAlignment="1" applyProtection="1">
      <alignment vertical="center" wrapText="1"/>
    </xf>
  </cellXfs>
  <cellStyles count="122">
    <cellStyle name="常规" xfId="0" builtinId="0"/>
    <cellStyle name="货币[0]" xfId="1" builtinId="7"/>
    <cellStyle name="货币" xfId="2" builtinId="4"/>
    <cellStyle name="常规 44" xfId="3"/>
    <cellStyle name="常规 39" xfId="4"/>
    <cellStyle name="60% - 着色 2" xfId="5"/>
    <cellStyle name="20% - 强调文字颜色 3" xfId="6" builtinId="38"/>
    <cellStyle name="输入" xfId="7" builtinId="20"/>
    <cellStyle name="千位分隔[0]" xfId="8" builtinId="6"/>
    <cellStyle name="常规_功能分类1212zhangl" xfId="9"/>
    <cellStyle name="40% - 强调文字颜色 3" xfId="10" builtinId="39"/>
    <cellStyle name="差" xfId="11" builtinId="27"/>
    <cellStyle name="千位分隔" xfId="12" builtinId="3"/>
    <cellStyle name="60% - 强调文字颜色 3" xfId="13" builtinId="40"/>
    <cellStyle name="超链接" xfId="14" builtinId="8"/>
    <cellStyle name="百分比" xfId="15" builtinId="5"/>
    <cellStyle name="已访问的超链接" xfId="16" builtinId="9"/>
    <cellStyle name="注释" xfId="17" builtinId="10"/>
    <cellStyle name="常规 6" xfId="18"/>
    <cellStyle name="60% - 强调文字颜色 2" xfId="19" builtinId="36"/>
    <cellStyle name="标题 4" xfId="20" builtinId="19"/>
    <cellStyle name="警告文本" xfId="21" builtinId="11"/>
    <cellStyle name="_ET_STYLE_NoName_00_" xfId="22"/>
    <cellStyle name="40% - 着色 3" xfId="23"/>
    <cellStyle name="标题" xfId="24" builtinId="15"/>
    <cellStyle name="着色 1" xfId="25"/>
    <cellStyle name="20% - 着色 5" xfId="26"/>
    <cellStyle name="解释性文本" xfId="27" builtinId="53"/>
    <cellStyle name="标题 1" xfId="28" builtinId="16"/>
    <cellStyle name="标题 2" xfId="29" builtinId="17"/>
    <cellStyle name="60% - 强调文字颜色 1" xfId="30" builtinId="32"/>
    <cellStyle name="标题 3" xfId="31" builtinId="18"/>
    <cellStyle name="60% - 强调文字颜色 4" xfId="32" builtinId="44"/>
    <cellStyle name="输出" xfId="33" builtinId="21"/>
    <cellStyle name="40% - 着色 4" xfId="34"/>
    <cellStyle name="计算" xfId="35" builtinId="22"/>
    <cellStyle name="检查单元格" xfId="36" builtinId="23"/>
    <cellStyle name="20% - 强调文字颜色 6" xfId="37" builtinId="50"/>
    <cellStyle name="强调文字颜色 2" xfId="38" builtinId="33"/>
    <cellStyle name="链接单元格" xfId="39" builtinId="24"/>
    <cellStyle name="汇总" xfId="40" builtinId="25"/>
    <cellStyle name="40% - 着色 5" xfId="41"/>
    <cellStyle name="好" xfId="42" builtinId="26"/>
    <cellStyle name="适中" xfId="43" builtinId="28"/>
    <cellStyle name="着色 5" xfId="44"/>
    <cellStyle name="20% - 强调文字颜色 5" xfId="45" builtinId="46"/>
    <cellStyle name="强调文字颜色 1" xfId="46" builtinId="29"/>
    <cellStyle name="20% - 强调文字颜色 1" xfId="47" builtinId="30"/>
    <cellStyle name="40% - 强调文字颜色 1" xfId="48" builtinId="31"/>
    <cellStyle name="常规 43" xfId="49"/>
    <cellStyle name="60% - 着色 1" xfId="50"/>
    <cellStyle name="20% - 强调文字颜色 2" xfId="51" builtinId="34"/>
    <cellStyle name="40% - 强调文字颜色 2" xfId="52" builtinId="35"/>
    <cellStyle name="强调文字颜色 3" xfId="53" builtinId="37"/>
    <cellStyle name="强调文字颜色 4" xfId="54" builtinId="41"/>
    <cellStyle name="20% - 强调文字颜色 4" xfId="55" builtinId="42"/>
    <cellStyle name="40% - 强调文字颜色 4" xfId="56" builtinId="43"/>
    <cellStyle name="20% - 着色 1" xfId="57"/>
    <cellStyle name="强调文字颜色 5" xfId="58" builtinId="45"/>
    <cellStyle name="40% - 强调文字颜色 5" xfId="59" builtinId="47"/>
    <cellStyle name="20% - 着色 2" xfId="60"/>
    <cellStyle name="60% - 强调文字颜色 5" xfId="61" builtinId="48"/>
    <cellStyle name="强调文字颜色 6" xfId="62" builtinId="49"/>
    <cellStyle name="20% - 着色 3" xfId="63"/>
    <cellStyle name="40% - 强调文字颜色 6" xfId="64" builtinId="51"/>
    <cellStyle name="60% - 强调文字颜色 6" xfId="65" builtinId="52"/>
    <cellStyle name="_ET_STYLE_NoName_00__2016年人代会报告附表20160104" xfId="66"/>
    <cellStyle name="_ET_STYLE_NoName_00__国库1月5日调整表" xfId="67"/>
    <cellStyle name="差_发老吕2016基本支出测算11.28" xfId="68"/>
    <cellStyle name="20% - 着色 4" xfId="69"/>
    <cellStyle name="20% - 着色 6" xfId="70"/>
    <cellStyle name="着色 2" xfId="71"/>
    <cellStyle name="40% - 着色 1" xfId="72"/>
    <cellStyle name="40% - 着色 2" xfId="73"/>
    <cellStyle name="40% - 着色 6" xfId="74"/>
    <cellStyle name="60% - 着色 3" xfId="75"/>
    <cellStyle name="常规 45" xfId="76"/>
    <cellStyle name="60% - 着色 4" xfId="77"/>
    <cellStyle name="常规 46" xfId="78"/>
    <cellStyle name="60% - 着色 5" xfId="79"/>
    <cellStyle name="常规 47" xfId="80"/>
    <cellStyle name="60% - 着色 6" xfId="81"/>
    <cellStyle name="no dec" xfId="82"/>
    <cellStyle name="Normal_APR" xfId="83"/>
    <cellStyle name="百分比 2" xfId="84"/>
    <cellStyle name="表标题" xfId="85"/>
    <cellStyle name="差_全国各省民生政策标准10.7(lp稿)(1)" xfId="86"/>
    <cellStyle name="常规 10" xfId="87"/>
    <cellStyle name="常规 11" xfId="88"/>
    <cellStyle name="常规 12" xfId="89"/>
    <cellStyle name="常规 13" xfId="90"/>
    <cellStyle name="常规 14" xfId="91"/>
    <cellStyle name="常规 18" xfId="92"/>
    <cellStyle name="常规 19" xfId="93"/>
    <cellStyle name="常规 2" xfId="94"/>
    <cellStyle name="常规 2 2" xfId="95"/>
    <cellStyle name="常规 2 2_廊坊市（合格）" xfId="96"/>
    <cellStyle name="常规 20" xfId="97"/>
    <cellStyle name="常规 21" xfId="98"/>
    <cellStyle name="常规 3" xfId="99"/>
    <cellStyle name="常规 4" xfId="100"/>
    <cellStyle name="常规 40" xfId="101"/>
    <cellStyle name="常规 41" xfId="102"/>
    <cellStyle name="常规 5" xfId="103"/>
    <cellStyle name="常规 7" xfId="104"/>
    <cellStyle name="常规 8" xfId="105"/>
    <cellStyle name="常规_2013.1.人代会报告附表" xfId="106"/>
    <cellStyle name="常规_2015年预算表格（全省冯）" xfId="107"/>
    <cellStyle name="常规_表内审核" xfId="108"/>
    <cellStyle name="常规_全省冯）" xfId="109"/>
    <cellStyle name="普通_97-917" xfId="110"/>
    <cellStyle name="千分位[0]_BT (2)" xfId="111"/>
    <cellStyle name="着色 4" xfId="112"/>
    <cellStyle name="千分位_97-917" xfId="113"/>
    <cellStyle name="千位[0]_1" xfId="114"/>
    <cellStyle name="千位_1" xfId="115"/>
    <cellStyle name="数字" xfId="116"/>
    <cellStyle name="未定义" xfId="117"/>
    <cellStyle name="小数" xfId="118"/>
    <cellStyle name="样式 1" xfId="119"/>
    <cellStyle name="着色 3" xfId="120"/>
    <cellStyle name="着色 6" xfId="121"/>
  </cellStyle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2" Type="http://schemas.openxmlformats.org/officeDocument/2006/relationships/sharedStrings" Target="sharedStrings.xml"/><Relationship Id="rId11" Type="http://schemas.openxmlformats.org/officeDocument/2006/relationships/styles" Target="styles.xml"/><Relationship Id="rId10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D38"/>
  <sheetViews>
    <sheetView view="pageBreakPreview" zoomScaleNormal="100" zoomScaleSheetLayoutView="100" workbookViewId="0">
      <selection activeCell="A5" sqref="$A5:$XFD21"/>
    </sheetView>
  </sheetViews>
  <sheetFormatPr defaultColWidth="9" defaultRowHeight="13.5" outlineLevelCol="3"/>
  <cols>
    <col min="1" max="1" width="38.875" style="111" customWidth="1"/>
    <col min="2" max="2" width="7.25" style="111" customWidth="1"/>
    <col min="3" max="3" width="38.375" style="111" customWidth="1"/>
    <col min="4" max="4" width="7.125" style="111" customWidth="1"/>
    <col min="5" max="16384" width="9" style="111"/>
  </cols>
  <sheetData>
    <row r="1" ht="28" customHeight="1" spans="1:4">
      <c r="A1" s="6" t="s">
        <v>0</v>
      </c>
      <c r="B1" s="6"/>
      <c r="C1" s="6"/>
      <c r="D1" s="6"/>
    </row>
    <row r="2" s="114" customFormat="1" ht="20" customHeight="1" spans="1:4">
      <c r="A2" s="135"/>
      <c r="B2" s="135"/>
      <c r="C2" s="136" t="s">
        <v>1</v>
      </c>
      <c r="D2" s="136"/>
    </row>
    <row r="3" s="114" customFormat="1" ht="19" customHeight="1" spans="1:4">
      <c r="A3" s="137" t="s">
        <v>2</v>
      </c>
      <c r="B3" s="138"/>
      <c r="C3" s="137" t="s">
        <v>3</v>
      </c>
      <c r="D3" s="138"/>
    </row>
    <row r="4" s="114" customFormat="1" ht="19" customHeight="1" spans="1:4">
      <c r="A4" s="139" t="s">
        <v>4</v>
      </c>
      <c r="B4" s="139" t="s">
        <v>5</v>
      </c>
      <c r="C4" s="139" t="s">
        <v>4</v>
      </c>
      <c r="D4" s="139" t="s">
        <v>5</v>
      </c>
    </row>
    <row r="5" s="114" customFormat="1" ht="19" customHeight="1" spans="1:4">
      <c r="A5" s="140" t="s">
        <v>6</v>
      </c>
      <c r="B5" s="141">
        <v>15600</v>
      </c>
      <c r="C5" s="140" t="s">
        <v>7</v>
      </c>
      <c r="D5" s="142">
        <f>B38-D33</f>
        <v>26828</v>
      </c>
    </row>
    <row r="6" s="114" customFormat="1" ht="19" customHeight="1" spans="1:4">
      <c r="A6" s="143" t="s">
        <v>8</v>
      </c>
      <c r="B6" s="141">
        <f>B7+B12</f>
        <v>9242</v>
      </c>
      <c r="C6" s="143" t="s">
        <v>9</v>
      </c>
      <c r="D6" s="144"/>
    </row>
    <row r="7" s="114" customFormat="1" ht="19" customHeight="1" spans="1:4">
      <c r="A7" s="145" t="s">
        <v>10</v>
      </c>
      <c r="B7" s="141">
        <v>600</v>
      </c>
      <c r="C7" s="146" t="s">
        <v>11</v>
      </c>
      <c r="D7" s="144"/>
    </row>
    <row r="8" s="114" customFormat="1" ht="19" customHeight="1" spans="1:4">
      <c r="A8" s="147" t="s">
        <v>12</v>
      </c>
      <c r="B8" s="141"/>
      <c r="C8" s="146" t="s">
        <v>13</v>
      </c>
      <c r="D8" s="144"/>
    </row>
    <row r="9" s="114" customFormat="1" ht="19" customHeight="1" spans="1:4">
      <c r="A9" s="148" t="s">
        <v>14</v>
      </c>
      <c r="B9" s="141">
        <v>119</v>
      </c>
      <c r="C9" s="146" t="s">
        <v>15</v>
      </c>
      <c r="D9" s="144"/>
    </row>
    <row r="10" s="114" customFormat="1" ht="19" customHeight="1" spans="1:4">
      <c r="A10" s="148" t="s">
        <v>16</v>
      </c>
      <c r="B10" s="141"/>
      <c r="C10" s="147" t="s">
        <v>17</v>
      </c>
      <c r="D10" s="149"/>
    </row>
    <row r="11" s="114" customFormat="1" ht="19" customHeight="1" spans="1:4">
      <c r="A11" s="148" t="s">
        <v>18</v>
      </c>
      <c r="B11" s="141">
        <v>481</v>
      </c>
      <c r="C11" s="147" t="s">
        <v>19</v>
      </c>
      <c r="D11" s="149"/>
    </row>
    <row r="12" s="114" customFormat="1" ht="19" customHeight="1" spans="1:4">
      <c r="A12" s="148" t="s">
        <v>20</v>
      </c>
      <c r="B12" s="141">
        <f>B13+B32</f>
        <v>8642</v>
      </c>
      <c r="C12" s="147" t="s">
        <v>21</v>
      </c>
      <c r="D12" s="150"/>
    </row>
    <row r="13" s="114" customFormat="1" ht="19" customHeight="1" spans="1:4">
      <c r="A13" s="148" t="s">
        <v>22</v>
      </c>
      <c r="B13" s="141">
        <f>SUM(B14:B31)</f>
        <v>6582</v>
      </c>
      <c r="C13" s="147" t="s">
        <v>23</v>
      </c>
      <c r="D13" s="150"/>
    </row>
    <row r="14" s="114" customFormat="1" ht="19" customHeight="1" spans="1:4">
      <c r="A14" s="148" t="s">
        <v>24</v>
      </c>
      <c r="B14" s="141"/>
      <c r="C14" s="147" t="s">
        <v>25</v>
      </c>
      <c r="D14" s="150"/>
    </row>
    <row r="15" s="114" customFormat="1" ht="19" customHeight="1" spans="1:4">
      <c r="A15" s="148" t="s">
        <v>26</v>
      </c>
      <c r="B15" s="141">
        <v>1176</v>
      </c>
      <c r="C15" s="147" t="s">
        <v>27</v>
      </c>
      <c r="D15" s="149"/>
    </row>
    <row r="16" s="114" customFormat="1" ht="19" customHeight="1" spans="1:4">
      <c r="A16" s="148" t="s">
        <v>28</v>
      </c>
      <c r="B16" s="141"/>
      <c r="C16" s="147" t="s">
        <v>29</v>
      </c>
      <c r="D16" s="149"/>
    </row>
    <row r="17" s="114" customFormat="1" ht="19" customHeight="1" spans="1:4">
      <c r="A17" s="148" t="s">
        <v>30</v>
      </c>
      <c r="B17" s="141"/>
      <c r="C17" s="147" t="s">
        <v>31</v>
      </c>
      <c r="D17" s="149"/>
    </row>
    <row r="18" s="114" customFormat="1" ht="19" customHeight="1" spans="1:4">
      <c r="A18" s="148" t="s">
        <v>32</v>
      </c>
      <c r="B18" s="141">
        <v>153</v>
      </c>
      <c r="C18" s="147" t="s">
        <v>33</v>
      </c>
      <c r="D18" s="149"/>
    </row>
    <row r="19" s="114" customFormat="1" ht="19" customHeight="1" spans="1:4">
      <c r="A19" s="148" t="s">
        <v>34</v>
      </c>
      <c r="B19" s="141"/>
      <c r="C19" s="147" t="s">
        <v>35</v>
      </c>
      <c r="D19" s="149"/>
    </row>
    <row r="20" s="114" customFormat="1" ht="19" customHeight="1" spans="1:4">
      <c r="A20" s="148" t="s">
        <v>36</v>
      </c>
      <c r="B20" s="141"/>
      <c r="C20" s="147" t="s">
        <v>37</v>
      </c>
      <c r="D20" s="149"/>
    </row>
    <row r="21" s="114" customFormat="1" ht="19" customHeight="1" spans="1:4">
      <c r="A21" s="148" t="s">
        <v>38</v>
      </c>
      <c r="B21" s="141"/>
      <c r="C21" s="147" t="s">
        <v>39</v>
      </c>
      <c r="D21" s="149"/>
    </row>
    <row r="22" s="114" customFormat="1" ht="30" customHeight="1" spans="1:4">
      <c r="A22" s="148" t="s">
        <v>40</v>
      </c>
      <c r="B22" s="141">
        <v>233</v>
      </c>
      <c r="C22" s="147" t="s">
        <v>41</v>
      </c>
      <c r="D22" s="149"/>
    </row>
    <row r="23" s="114" customFormat="1" ht="19" customHeight="1" spans="1:4">
      <c r="A23" s="148" t="s">
        <v>42</v>
      </c>
      <c r="B23" s="141">
        <v>33</v>
      </c>
      <c r="C23" s="147" t="s">
        <v>43</v>
      </c>
      <c r="D23" s="149"/>
    </row>
    <row r="24" s="114" customFormat="1" ht="19" customHeight="1" spans="1:4">
      <c r="A24" s="148" t="s">
        <v>44</v>
      </c>
      <c r="B24" s="141">
        <v>329</v>
      </c>
      <c r="C24" s="148" t="s">
        <v>45</v>
      </c>
      <c r="D24" s="151"/>
    </row>
    <row r="25" s="114" customFormat="1" ht="29" customHeight="1" spans="1:4">
      <c r="A25" s="148" t="s">
        <v>46</v>
      </c>
      <c r="B25" s="141">
        <v>669</v>
      </c>
      <c r="C25" s="147" t="s">
        <v>47</v>
      </c>
      <c r="D25" s="149"/>
    </row>
    <row r="26" s="114" customFormat="1" ht="29" customHeight="1" spans="1:4">
      <c r="A26" s="148" t="s">
        <v>48</v>
      </c>
      <c r="B26" s="141">
        <v>3476</v>
      </c>
      <c r="C26" s="147" t="s">
        <v>49</v>
      </c>
      <c r="D26" s="149"/>
    </row>
    <row r="27" s="114" customFormat="1" ht="19" customHeight="1" spans="1:4">
      <c r="A27" s="148" t="s">
        <v>50</v>
      </c>
      <c r="B27" s="141"/>
      <c r="C27" s="147" t="s">
        <v>51</v>
      </c>
      <c r="D27" s="149"/>
    </row>
    <row r="28" s="114" customFormat="1" ht="19" customHeight="1" spans="1:4">
      <c r="A28" s="148" t="s">
        <v>52</v>
      </c>
      <c r="B28" s="141"/>
      <c r="C28" s="147" t="s">
        <v>53</v>
      </c>
      <c r="D28" s="150"/>
    </row>
    <row r="29" s="114" customFormat="1" ht="19" customHeight="1" spans="1:4">
      <c r="A29" s="148" t="s">
        <v>54</v>
      </c>
      <c r="B29" s="141">
        <v>513</v>
      </c>
      <c r="C29" s="147" t="s">
        <v>55</v>
      </c>
      <c r="D29" s="149"/>
    </row>
    <row r="30" s="114" customFormat="1" ht="19" customHeight="1" spans="1:4">
      <c r="A30" s="148" t="s">
        <v>56</v>
      </c>
      <c r="B30" s="141"/>
      <c r="C30" s="147" t="s">
        <v>57</v>
      </c>
      <c r="D30" s="150"/>
    </row>
    <row r="31" s="114" customFormat="1" ht="19" customHeight="1" spans="1:4">
      <c r="A31" s="148" t="s">
        <v>58</v>
      </c>
      <c r="B31" s="151"/>
      <c r="C31" s="152" t="s">
        <v>59</v>
      </c>
      <c r="D31" s="149"/>
    </row>
    <row r="32" s="114" customFormat="1" ht="19" customHeight="1" spans="1:4">
      <c r="A32" s="153" t="s">
        <v>60</v>
      </c>
      <c r="B32" s="141">
        <v>2060</v>
      </c>
      <c r="C32" s="146" t="s">
        <v>61</v>
      </c>
      <c r="D32" s="144"/>
    </row>
    <row r="33" s="114" customFormat="1" ht="19" customHeight="1" spans="1:4">
      <c r="A33" s="143" t="s">
        <v>62</v>
      </c>
      <c r="B33" s="141"/>
      <c r="C33" s="143" t="s">
        <v>63</v>
      </c>
      <c r="D33" s="154">
        <v>2583</v>
      </c>
    </row>
    <row r="34" s="114" customFormat="1" ht="19" customHeight="1" spans="1:4">
      <c r="A34" s="153" t="s">
        <v>64</v>
      </c>
      <c r="B34" s="141"/>
      <c r="C34" s="146" t="s">
        <v>65</v>
      </c>
      <c r="D34" s="154">
        <v>2147</v>
      </c>
    </row>
    <row r="35" s="114" customFormat="1" ht="19" customHeight="1" spans="1:4">
      <c r="A35" s="153" t="s">
        <v>66</v>
      </c>
      <c r="B35" s="141"/>
      <c r="C35" s="146" t="s">
        <v>67</v>
      </c>
      <c r="D35" s="144">
        <v>436</v>
      </c>
    </row>
    <row r="36" s="114" customFormat="1" ht="19" customHeight="1" spans="1:4">
      <c r="A36" s="143" t="s">
        <v>68</v>
      </c>
      <c r="B36" s="155">
        <v>4569</v>
      </c>
      <c r="C36" s="156"/>
      <c r="D36" s="157"/>
    </row>
    <row r="37" s="114" customFormat="1" ht="19" customHeight="1" spans="1:4">
      <c r="A37" s="143" t="s">
        <v>69</v>
      </c>
      <c r="B37" s="155"/>
      <c r="C37" s="158"/>
      <c r="D37" s="159"/>
    </row>
    <row r="38" s="114" customFormat="1" ht="19" customHeight="1" spans="1:4">
      <c r="A38" s="139" t="s">
        <v>70</v>
      </c>
      <c r="B38" s="160">
        <f>B5+B6+B36+B37</f>
        <v>29411</v>
      </c>
      <c r="C38" s="139" t="s">
        <v>71</v>
      </c>
      <c r="D38" s="161">
        <f>D5+D33</f>
        <v>29411</v>
      </c>
    </row>
  </sheetData>
  <mergeCells count="4">
    <mergeCell ref="A1:D1"/>
    <mergeCell ref="C2:D2"/>
    <mergeCell ref="A3:B3"/>
    <mergeCell ref="C3:D3"/>
  </mergeCells>
  <printOptions horizontalCentered="1"/>
  <pageMargins left="0.747916666666667" right="0.747916666666667" top="0.786805555555556" bottom="0.786805555555556" header="0.313888888888889" footer="0.313888888888889"/>
  <pageSetup paperSize="9" scale="95" orientation="portrait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tabColor indexed="14"/>
  </sheetPr>
  <dimension ref="A1:E41"/>
  <sheetViews>
    <sheetView view="pageBreakPreview" zoomScaleNormal="100" zoomScaleSheetLayoutView="100" workbookViewId="0">
      <selection activeCell="H21" sqref="H21"/>
    </sheetView>
  </sheetViews>
  <sheetFormatPr defaultColWidth="0" defaultRowHeight="15.75" outlineLevelCol="4"/>
  <cols>
    <col min="1" max="1" width="47.25" style="110" customWidth="1"/>
    <col min="2" max="2" width="33.4416666666667" style="110" customWidth="1"/>
    <col min="3" max="3" width="8" style="110" customWidth="1"/>
    <col min="4" max="4" width="7.88333333333333" style="110" customWidth="1"/>
    <col min="5" max="5" width="9" style="111" customWidth="1"/>
    <col min="6" max="253" width="7.88333333333333" style="110" customWidth="1"/>
    <col min="254" max="254" width="35.775" style="110" customWidth="1"/>
    <col min="255" max="16384" width="0" style="110" hidden="1"/>
  </cols>
  <sheetData>
    <row r="1" ht="39.9" customHeight="1" spans="1:2">
      <c r="A1" s="6" t="s">
        <v>72</v>
      </c>
      <c r="B1" s="6"/>
    </row>
    <row r="2" s="104" customFormat="1" ht="18.75" customHeight="1" spans="1:5">
      <c r="A2" s="112"/>
      <c r="B2" s="113" t="s">
        <v>1</v>
      </c>
      <c r="E2" s="114"/>
    </row>
    <row r="3" s="105" customFormat="1" ht="45" customHeight="1" spans="1:3">
      <c r="A3" s="115" t="s">
        <v>4</v>
      </c>
      <c r="B3" s="116" t="s">
        <v>5</v>
      </c>
      <c r="C3" s="117"/>
    </row>
    <row r="4" s="106" customFormat="1" ht="23.25" customHeight="1" spans="1:3">
      <c r="A4" s="118" t="s">
        <v>73</v>
      </c>
      <c r="B4" s="119">
        <v>11500</v>
      </c>
      <c r="C4" s="120"/>
    </row>
    <row r="5" s="107" customFormat="1" ht="21" customHeight="1" spans="1:3">
      <c r="A5" s="118" t="s">
        <v>74</v>
      </c>
      <c r="B5" s="121">
        <v>3630</v>
      </c>
      <c r="C5" s="122"/>
    </row>
    <row r="6" s="105" customFormat="1" ht="21" customHeight="1" spans="1:3">
      <c r="A6" s="118" t="s">
        <v>75</v>
      </c>
      <c r="B6" s="121">
        <v>284</v>
      </c>
      <c r="C6" s="117"/>
    </row>
    <row r="7" s="108" customFormat="1" ht="21" customHeight="1" spans="1:3">
      <c r="A7" s="118" t="s">
        <v>76</v>
      </c>
      <c r="B7" s="121"/>
      <c r="C7" s="123"/>
    </row>
    <row r="8" s="108" customFormat="1" ht="21" customHeight="1" spans="1:3">
      <c r="A8" s="118" t="s">
        <v>77</v>
      </c>
      <c r="B8" s="121">
        <v>175</v>
      </c>
      <c r="C8" s="123"/>
    </row>
    <row r="9" s="109" customFormat="1" ht="21" customHeight="1" spans="1:3">
      <c r="A9" s="118" t="s">
        <v>78</v>
      </c>
      <c r="B9" s="121">
        <v>46</v>
      </c>
      <c r="C9" s="124"/>
    </row>
    <row r="10" s="108" customFormat="1" ht="21" customHeight="1" spans="1:5">
      <c r="A10" s="118" t="s">
        <v>79</v>
      </c>
      <c r="B10" s="121">
        <v>647</v>
      </c>
      <c r="E10" s="114"/>
    </row>
    <row r="11" s="108" customFormat="1" ht="21" customHeight="1" spans="1:5">
      <c r="A11" s="118" t="s">
        <v>80</v>
      </c>
      <c r="B11" s="121">
        <v>450</v>
      </c>
      <c r="E11" s="114"/>
    </row>
    <row r="12" s="108" customFormat="1" ht="21" customHeight="1" spans="1:5">
      <c r="A12" s="118" t="s">
        <v>81</v>
      </c>
      <c r="B12" s="121">
        <v>233</v>
      </c>
      <c r="E12" s="114"/>
    </row>
    <row r="13" s="108" customFormat="1" ht="21" customHeight="1" spans="1:5">
      <c r="A13" s="118" t="s">
        <v>82</v>
      </c>
      <c r="B13" s="121">
        <v>950</v>
      </c>
      <c r="E13" s="114"/>
    </row>
    <row r="14" s="108" customFormat="1" ht="21" customHeight="1" spans="1:5">
      <c r="A14" s="118" t="s">
        <v>83</v>
      </c>
      <c r="B14" s="121">
        <v>138</v>
      </c>
      <c r="E14" s="114"/>
    </row>
    <row r="15" s="108" customFormat="1" ht="21" customHeight="1" spans="1:5">
      <c r="A15" s="118" t="s">
        <v>84</v>
      </c>
      <c r="B15" s="121">
        <v>850</v>
      </c>
      <c r="E15" s="114"/>
    </row>
    <row r="16" s="108" customFormat="1" ht="21" customHeight="1" spans="1:5">
      <c r="A16" s="118" t="s">
        <v>85</v>
      </c>
      <c r="B16" s="121">
        <v>3597</v>
      </c>
      <c r="E16" s="114"/>
    </row>
    <row r="17" s="108" customFormat="1" ht="21" customHeight="1" spans="1:5">
      <c r="A17" s="118" t="s">
        <v>86</v>
      </c>
      <c r="B17" s="121">
        <v>500</v>
      </c>
      <c r="E17" s="114"/>
    </row>
    <row r="18" s="108" customFormat="1" ht="21" hidden="1" customHeight="1" spans="1:5">
      <c r="A18" s="118" t="s">
        <v>87</v>
      </c>
      <c r="B18" s="121"/>
      <c r="E18" s="114"/>
    </row>
    <row r="19" s="108" customFormat="1" ht="21" hidden="1" customHeight="1" spans="1:5">
      <c r="A19" s="118" t="s">
        <v>88</v>
      </c>
      <c r="B19" s="121"/>
      <c r="E19" s="114"/>
    </row>
    <row r="20" s="108" customFormat="1" ht="21" customHeight="1" spans="1:5">
      <c r="A20" s="125" t="s">
        <v>89</v>
      </c>
      <c r="B20" s="119">
        <v>4100</v>
      </c>
      <c r="E20" s="114"/>
    </row>
    <row r="21" s="108" customFormat="1" ht="21" customHeight="1" spans="1:5">
      <c r="A21" s="126" t="s">
        <v>90</v>
      </c>
      <c r="B21" s="121">
        <v>431</v>
      </c>
      <c r="E21" s="114"/>
    </row>
    <row r="22" s="108" customFormat="1" ht="21" customHeight="1" spans="1:5">
      <c r="A22" s="126" t="s">
        <v>91</v>
      </c>
      <c r="B22" s="121">
        <v>7</v>
      </c>
      <c r="E22" s="114"/>
    </row>
    <row r="23" s="108" customFormat="1" ht="21" hidden="1" customHeight="1" spans="1:5">
      <c r="A23" s="127" t="s">
        <v>92</v>
      </c>
      <c r="B23" s="121"/>
      <c r="E23" s="114"/>
    </row>
    <row r="24" s="108" customFormat="1" ht="21" customHeight="1" spans="1:5">
      <c r="A24" s="128" t="s">
        <v>93</v>
      </c>
      <c r="B24" s="121">
        <v>333</v>
      </c>
      <c r="E24" s="114"/>
    </row>
    <row r="25" s="108" customFormat="1" ht="21" hidden="1" customHeight="1" spans="1:5">
      <c r="A25" s="129" t="s">
        <v>94</v>
      </c>
      <c r="B25" s="130"/>
      <c r="E25" s="114"/>
    </row>
    <row r="26" s="108" customFormat="1" ht="21" hidden="1" customHeight="1" spans="1:5">
      <c r="A26" s="128" t="s">
        <v>95</v>
      </c>
      <c r="B26" s="130"/>
      <c r="E26" s="114"/>
    </row>
    <row r="27" s="108" customFormat="1" ht="21" hidden="1" customHeight="1" spans="1:5">
      <c r="A27" s="126" t="s">
        <v>96</v>
      </c>
      <c r="B27" s="121"/>
      <c r="E27" s="114"/>
    </row>
    <row r="28" s="108" customFormat="1" ht="21" customHeight="1" spans="1:5">
      <c r="A28" s="129" t="s">
        <v>97</v>
      </c>
      <c r="B28" s="130">
        <v>9</v>
      </c>
      <c r="E28" s="114"/>
    </row>
    <row r="29" s="108" customFormat="1" ht="21" customHeight="1" spans="1:5">
      <c r="A29" s="128" t="s">
        <v>98</v>
      </c>
      <c r="B29" s="130">
        <v>50</v>
      </c>
      <c r="E29" s="114"/>
    </row>
    <row r="30" s="108" customFormat="1" ht="21" customHeight="1" spans="1:5">
      <c r="A30" s="128" t="s">
        <v>99</v>
      </c>
      <c r="B30" s="130">
        <v>32</v>
      </c>
      <c r="E30" s="114"/>
    </row>
    <row r="31" s="108" customFormat="1" ht="21" hidden="1" customHeight="1" spans="1:5">
      <c r="A31" s="128" t="s">
        <v>100</v>
      </c>
      <c r="B31" s="130"/>
      <c r="E31" s="114"/>
    </row>
    <row r="32" s="108" customFormat="1" ht="21" hidden="1" customHeight="1" spans="1:5">
      <c r="A32" s="129" t="s">
        <v>101</v>
      </c>
      <c r="B32" s="131"/>
      <c r="E32" s="114"/>
    </row>
    <row r="33" s="108" customFormat="1" ht="21" hidden="1" customHeight="1" spans="1:5">
      <c r="A33" s="129" t="s">
        <v>102</v>
      </c>
      <c r="B33" s="130"/>
      <c r="E33" s="114"/>
    </row>
    <row r="34" s="108" customFormat="1" ht="21" hidden="1" customHeight="1" spans="1:5">
      <c r="A34" s="128" t="s">
        <v>103</v>
      </c>
      <c r="B34" s="130"/>
      <c r="E34" s="114"/>
    </row>
    <row r="35" s="108" customFormat="1" ht="21" customHeight="1" spans="1:5">
      <c r="A35" s="126" t="s">
        <v>104</v>
      </c>
      <c r="B35" s="132">
        <v>215</v>
      </c>
      <c r="E35" s="114"/>
    </row>
    <row r="36" s="108" customFormat="1" ht="21" customHeight="1" spans="1:5">
      <c r="A36" s="126" t="s">
        <v>105</v>
      </c>
      <c r="B36" s="132">
        <v>18</v>
      </c>
      <c r="E36" s="114"/>
    </row>
    <row r="37" s="108" customFormat="1" ht="21" customHeight="1" spans="1:5">
      <c r="A37" s="128" t="s">
        <v>106</v>
      </c>
      <c r="B37" s="132"/>
      <c r="E37" s="114"/>
    </row>
    <row r="38" s="108" customFormat="1" ht="21" customHeight="1" spans="1:5">
      <c r="A38" s="126" t="s">
        <v>107</v>
      </c>
      <c r="B38" s="132">
        <v>3326</v>
      </c>
      <c r="E38" s="114"/>
    </row>
    <row r="39" s="108" customFormat="1" ht="21" customHeight="1" spans="1:5">
      <c r="A39" s="127" t="s">
        <v>108</v>
      </c>
      <c r="B39" s="132">
        <v>110</v>
      </c>
      <c r="E39" s="114"/>
    </row>
    <row r="40" s="108" customFormat="1" ht="21" hidden="1" customHeight="1" spans="1:5">
      <c r="A40" s="127" t="s">
        <v>109</v>
      </c>
      <c r="B40" s="132"/>
      <c r="E40" s="114"/>
    </row>
    <row r="41" s="108" customFormat="1" ht="21" customHeight="1" spans="1:5">
      <c r="A41" s="133" t="s">
        <v>110</v>
      </c>
      <c r="B41" s="134">
        <v>15600</v>
      </c>
      <c r="E41" s="114"/>
    </row>
  </sheetData>
  <mergeCells count="1">
    <mergeCell ref="A1:B1"/>
  </mergeCells>
  <printOptions horizontalCentered="1"/>
  <pageMargins left="0.865277777777778" right="0.865277777777778" top="0.984027777777778" bottom="0.984027777777778" header="0.511805555555556" footer="0.511805555555556"/>
  <pageSetup paperSize="9" firstPageNumber="4294963191" orientation="portrait" useFirstPageNumber="1" horizontalDpi="6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V36"/>
  <sheetViews>
    <sheetView workbookViewId="0">
      <selection activeCell="E5" sqref="E5"/>
    </sheetView>
  </sheetViews>
  <sheetFormatPr defaultColWidth="7" defaultRowHeight="15"/>
  <cols>
    <col min="1" max="1" width="35.1083333333333" style="86" customWidth="1"/>
    <col min="2" max="2" width="41.4416666666667" style="87" customWidth="1"/>
    <col min="3" max="16384" width="7" style="88"/>
  </cols>
  <sheetData>
    <row r="1" ht="40" customHeight="1" spans="1:2">
      <c r="A1" s="6" t="s">
        <v>111</v>
      </c>
      <c r="B1" s="6"/>
    </row>
    <row r="2" s="83" customFormat="1" ht="21.75" customHeight="1" spans="1:2">
      <c r="A2" s="84"/>
      <c r="B2" s="89" t="s">
        <v>1</v>
      </c>
    </row>
    <row r="3" s="83" customFormat="1" ht="45" customHeight="1" spans="1:2">
      <c r="A3" s="90" t="s">
        <v>4</v>
      </c>
      <c r="B3" s="91" t="s">
        <v>5</v>
      </c>
    </row>
    <row r="4" s="84" customFormat="1" ht="29.25" customHeight="1" spans="1:2">
      <c r="A4" s="92" t="s">
        <v>112</v>
      </c>
      <c r="B4" s="93">
        <v>2661</v>
      </c>
    </row>
    <row r="5" s="84" customFormat="1" ht="29.25" customHeight="1" spans="1:2">
      <c r="A5" s="92" t="s">
        <v>113</v>
      </c>
      <c r="B5" s="93">
        <v>2349</v>
      </c>
    </row>
    <row r="6" s="84" customFormat="1" ht="29.25" customHeight="1" spans="1:2">
      <c r="A6" s="92" t="s">
        <v>114</v>
      </c>
      <c r="B6" s="93">
        <v>5258</v>
      </c>
    </row>
    <row r="7" s="84" customFormat="1" ht="29.25" customHeight="1" spans="1:2">
      <c r="A7" s="92" t="s">
        <v>115</v>
      </c>
      <c r="B7" s="93">
        <v>45</v>
      </c>
    </row>
    <row r="8" s="84" customFormat="1" ht="29.25" customHeight="1" spans="1:2">
      <c r="A8" s="92" t="s">
        <v>116</v>
      </c>
      <c r="B8" s="94">
        <v>155</v>
      </c>
    </row>
    <row r="9" s="84" customFormat="1" ht="29.25" customHeight="1" spans="1:2">
      <c r="A9" s="92" t="s">
        <v>117</v>
      </c>
      <c r="B9" s="93">
        <v>5490</v>
      </c>
    </row>
    <row r="10" s="84" customFormat="1" ht="29.25" customHeight="1" spans="1:2">
      <c r="A10" s="92" t="s">
        <v>118</v>
      </c>
      <c r="B10" s="93">
        <v>3058</v>
      </c>
    </row>
    <row r="11" s="84" customFormat="1" ht="29.25" customHeight="1" spans="1:2">
      <c r="A11" s="92" t="s">
        <v>119</v>
      </c>
      <c r="B11" s="93">
        <v>180</v>
      </c>
    </row>
    <row r="12" s="84" customFormat="1" ht="29.25" customHeight="1" spans="1:2">
      <c r="A12" s="92" t="s">
        <v>120</v>
      </c>
      <c r="B12" s="94">
        <v>640</v>
      </c>
    </row>
    <row r="13" s="84" customFormat="1" ht="29.25" customHeight="1" spans="1:2">
      <c r="A13" s="92" t="s">
        <v>121</v>
      </c>
      <c r="B13" s="93">
        <v>4474</v>
      </c>
    </row>
    <row r="14" s="84" customFormat="1" ht="29.25" customHeight="1" spans="1:2">
      <c r="A14" s="92" t="s">
        <v>122</v>
      </c>
      <c r="B14" s="94">
        <v>266</v>
      </c>
    </row>
    <row r="15" s="84" customFormat="1" ht="29.25" customHeight="1" spans="1:2">
      <c r="A15" s="92" t="s">
        <v>123</v>
      </c>
      <c r="B15" s="94">
        <v>400</v>
      </c>
    </row>
    <row r="16" s="84" customFormat="1" ht="29.25" customHeight="1" spans="1:2">
      <c r="A16" s="92" t="s">
        <v>124</v>
      </c>
      <c r="B16" s="94">
        <v>191</v>
      </c>
    </row>
    <row r="17" s="84" customFormat="1" ht="29.25" customHeight="1" spans="1:2">
      <c r="A17" s="92" t="s">
        <v>125</v>
      </c>
      <c r="B17" s="93">
        <v>383</v>
      </c>
    </row>
    <row r="18" s="84" customFormat="1" ht="29.25" customHeight="1" spans="1:2">
      <c r="A18" s="95" t="s">
        <v>126</v>
      </c>
      <c r="B18" s="93">
        <v>235</v>
      </c>
    </row>
    <row r="19" s="84" customFormat="1" ht="29.25" customHeight="1" spans="1:2">
      <c r="A19" s="95" t="s">
        <v>127</v>
      </c>
      <c r="B19" s="93">
        <v>1043</v>
      </c>
    </row>
    <row r="20" s="83" customFormat="1" ht="29.25" customHeight="1" spans="1:22">
      <c r="A20" s="96" t="s">
        <v>110</v>
      </c>
      <c r="B20" s="97">
        <f>SUM(B4:B19)</f>
        <v>26828</v>
      </c>
      <c r="C20" s="98"/>
      <c r="D20" s="98"/>
      <c r="F20" s="99"/>
      <c r="G20" s="99"/>
      <c r="H20" s="100"/>
      <c r="I20" s="101"/>
      <c r="J20" s="98"/>
      <c r="K20" s="98"/>
      <c r="L20" s="99"/>
      <c r="M20" s="99"/>
      <c r="N20" s="100"/>
      <c r="O20" s="101"/>
      <c r="P20" s="98"/>
      <c r="T20" s="102"/>
      <c r="U20" s="102"/>
      <c r="V20" s="103"/>
    </row>
    <row r="21" s="85" customFormat="1" ht="19.5" customHeight="1" spans="1:2">
      <c r="A21" s="84"/>
      <c r="B21" s="101"/>
    </row>
    <row r="22" ht="19.5" customHeight="1"/>
    <row r="23" ht="19.5" customHeight="1"/>
    <row r="24" ht="19.5" customHeight="1"/>
    <row r="25" ht="19.5" customHeight="1"/>
    <row r="26" ht="19.5" customHeight="1"/>
    <row r="27" ht="19.5" customHeight="1"/>
    <row r="28" ht="19.5" customHeight="1"/>
    <row r="29" ht="19.5" customHeight="1"/>
    <row r="30" ht="19.5" customHeight="1"/>
    <row r="31" ht="19.5" customHeight="1"/>
    <row r="32" ht="19.5" customHeight="1"/>
    <row r="33" ht="19.5" customHeight="1"/>
    <row r="34" ht="19.5" customHeight="1"/>
    <row r="35" ht="19.5" customHeight="1"/>
    <row r="36" ht="19.5" customHeight="1"/>
  </sheetData>
  <mergeCells count="1">
    <mergeCell ref="A1:B1"/>
  </mergeCells>
  <printOptions horizontalCentered="1"/>
  <pageMargins left="0.865277777777778" right="0.865277777777778" top="0.984027777777778" bottom="0.984027777777778" header="0.313888888888889" footer="0.313888888888889"/>
  <pageSetup paperSize="9" orientation="portrait" horizontalDpi="600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tabColor indexed="45"/>
  </sheetPr>
  <dimension ref="A1:D195"/>
  <sheetViews>
    <sheetView workbookViewId="0">
      <selection activeCell="H188" sqref="H188"/>
    </sheetView>
  </sheetViews>
  <sheetFormatPr defaultColWidth="7" defaultRowHeight="15" outlineLevelCol="3"/>
  <cols>
    <col min="1" max="1" width="15.3333333333333" style="2" customWidth="1"/>
    <col min="2" max="2" width="44.6666666666667" style="3" customWidth="1"/>
    <col min="3" max="3" width="22.2166666666667" style="4" customWidth="1"/>
    <col min="4" max="16384" width="7" style="5"/>
  </cols>
  <sheetData>
    <row r="1" ht="28.5" customHeight="1" spans="1:3">
      <c r="A1" s="6" t="s">
        <v>128</v>
      </c>
      <c r="B1" s="6"/>
      <c r="C1" s="6"/>
    </row>
    <row r="2" s="1" customFormat="1" ht="21.75" customHeight="1" spans="1:3">
      <c r="A2" s="7"/>
      <c r="C2" s="8" t="s">
        <v>1</v>
      </c>
    </row>
    <row r="3" s="1" customFormat="1" ht="26.25" customHeight="1" spans="1:3">
      <c r="A3" s="9" t="s">
        <v>129</v>
      </c>
      <c r="B3" s="10" t="s">
        <v>130</v>
      </c>
      <c r="C3" s="11" t="s">
        <v>5</v>
      </c>
    </row>
    <row r="4" s="78" customFormat="1" ht="20.25" customHeight="1" spans="1:3">
      <c r="A4" s="79" t="s">
        <v>131</v>
      </c>
      <c r="B4" s="80" t="s">
        <v>132</v>
      </c>
      <c r="C4" s="74">
        <v>2661</v>
      </c>
    </row>
    <row r="5" s="7" customFormat="1" ht="20.25" customHeight="1" spans="1:3">
      <c r="A5" s="81" t="s">
        <v>133</v>
      </c>
      <c r="B5" s="82" t="s">
        <v>134</v>
      </c>
      <c r="C5" s="75">
        <v>1506</v>
      </c>
    </row>
    <row r="6" s="7" customFormat="1" ht="20.25" customHeight="1" spans="1:3">
      <c r="A6" s="81" t="s">
        <v>135</v>
      </c>
      <c r="B6" s="82" t="s">
        <v>136</v>
      </c>
      <c r="C6" s="75">
        <v>1506</v>
      </c>
    </row>
    <row r="7" s="1" customFormat="1" ht="20.25" customHeight="1" spans="1:3">
      <c r="A7" s="81" t="s">
        <v>137</v>
      </c>
      <c r="B7" s="82" t="s">
        <v>138</v>
      </c>
      <c r="C7" s="75">
        <v>211</v>
      </c>
    </row>
    <row r="8" s="1" customFormat="1" ht="20.25" customHeight="1" spans="1:3">
      <c r="A8" s="81" t="s">
        <v>139</v>
      </c>
      <c r="B8" s="82" t="s">
        <v>136</v>
      </c>
      <c r="C8" s="75">
        <v>211</v>
      </c>
    </row>
    <row r="9" s="1" customFormat="1" ht="20.25" customHeight="1" spans="1:3">
      <c r="A9" s="81" t="s">
        <v>140</v>
      </c>
      <c r="B9" s="82" t="s">
        <v>141</v>
      </c>
      <c r="C9" s="75">
        <v>9</v>
      </c>
    </row>
    <row r="10" s="1" customFormat="1" ht="20.25" customHeight="1" spans="1:3">
      <c r="A10" s="81" t="s">
        <v>142</v>
      </c>
      <c r="B10" s="82" t="s">
        <v>136</v>
      </c>
      <c r="C10" s="75">
        <v>9</v>
      </c>
    </row>
    <row r="11" s="1" customFormat="1" ht="20.25" customHeight="1" spans="1:3">
      <c r="A11" s="81" t="s">
        <v>143</v>
      </c>
      <c r="B11" s="82" t="s">
        <v>144</v>
      </c>
      <c r="C11" s="75">
        <v>290</v>
      </c>
    </row>
    <row r="12" s="1" customFormat="1" ht="20.25" customHeight="1" spans="1:3">
      <c r="A12" s="81" t="s">
        <v>145</v>
      </c>
      <c r="B12" s="82" t="s">
        <v>136</v>
      </c>
      <c r="C12" s="75">
        <v>290</v>
      </c>
    </row>
    <row r="13" s="1" customFormat="1" ht="20.25" customHeight="1" spans="1:3">
      <c r="A13" s="81" t="s">
        <v>146</v>
      </c>
      <c r="B13" s="82" t="s">
        <v>147</v>
      </c>
      <c r="C13" s="75">
        <v>294</v>
      </c>
    </row>
    <row r="14" s="1" customFormat="1" ht="20.25" customHeight="1" spans="1:3">
      <c r="A14" s="81" t="s">
        <v>148</v>
      </c>
      <c r="B14" s="82" t="s">
        <v>149</v>
      </c>
      <c r="C14" s="75">
        <v>94</v>
      </c>
    </row>
    <row r="15" s="1" customFormat="1" ht="20.25" customHeight="1" spans="1:3">
      <c r="A15" s="81" t="s">
        <v>150</v>
      </c>
      <c r="B15" s="82" t="s">
        <v>151</v>
      </c>
      <c r="C15" s="75">
        <v>200</v>
      </c>
    </row>
    <row r="16" s="1" customFormat="1" ht="20.25" customHeight="1" spans="1:3">
      <c r="A16" s="81" t="s">
        <v>152</v>
      </c>
      <c r="B16" s="82" t="s">
        <v>153</v>
      </c>
      <c r="C16" s="75">
        <v>80</v>
      </c>
    </row>
    <row r="17" s="1" customFormat="1" ht="20.25" customHeight="1" spans="1:3">
      <c r="A17" s="81" t="s">
        <v>154</v>
      </c>
      <c r="B17" s="82" t="s">
        <v>136</v>
      </c>
      <c r="C17" s="75">
        <v>80</v>
      </c>
    </row>
    <row r="18" s="1" customFormat="1" ht="20.25" customHeight="1" spans="1:3">
      <c r="A18" s="81" t="s">
        <v>155</v>
      </c>
      <c r="B18" s="82" t="s">
        <v>156</v>
      </c>
      <c r="C18" s="75">
        <v>76</v>
      </c>
    </row>
    <row r="19" s="1" customFormat="1" ht="20.25" customHeight="1" spans="1:3">
      <c r="A19" s="81" t="s">
        <v>157</v>
      </c>
      <c r="B19" s="82" t="s">
        <v>136</v>
      </c>
      <c r="C19" s="75">
        <v>70</v>
      </c>
    </row>
    <row r="20" s="1" customFormat="1" ht="20.25" customHeight="1" spans="1:3">
      <c r="A20" s="81">
        <v>2011006</v>
      </c>
      <c r="B20" s="82" t="s">
        <v>158</v>
      </c>
      <c r="C20" s="75">
        <v>5</v>
      </c>
    </row>
    <row r="21" s="1" customFormat="1" ht="20.25" customHeight="1" spans="1:3">
      <c r="A21" s="81" t="s">
        <v>159</v>
      </c>
      <c r="B21" s="82" t="s">
        <v>160</v>
      </c>
      <c r="C21" s="75">
        <v>1</v>
      </c>
    </row>
    <row r="22" s="1" customFormat="1" ht="20.25" customHeight="1" spans="1:3">
      <c r="A22" s="81" t="s">
        <v>161</v>
      </c>
      <c r="B22" s="82" t="s">
        <v>162</v>
      </c>
      <c r="C22" s="75">
        <v>80</v>
      </c>
    </row>
    <row r="23" s="1" customFormat="1" ht="20.25" customHeight="1" spans="1:3">
      <c r="A23" s="81" t="s">
        <v>163</v>
      </c>
      <c r="B23" s="82" t="s">
        <v>136</v>
      </c>
      <c r="C23" s="75">
        <v>60</v>
      </c>
    </row>
    <row r="24" s="1" customFormat="1" ht="20.25" customHeight="1" spans="1:3">
      <c r="A24" s="81" t="s">
        <v>164</v>
      </c>
      <c r="B24" s="82" t="s">
        <v>165</v>
      </c>
      <c r="C24" s="75">
        <v>20</v>
      </c>
    </row>
    <row r="25" s="1" customFormat="1" ht="20.25" customHeight="1" spans="1:3">
      <c r="A25" s="81" t="s">
        <v>166</v>
      </c>
      <c r="B25" s="82" t="s">
        <v>167</v>
      </c>
      <c r="C25" s="75">
        <v>83</v>
      </c>
    </row>
    <row r="26" s="1" customFormat="1" ht="20.25" customHeight="1" spans="1:3">
      <c r="A26" s="81" t="s">
        <v>168</v>
      </c>
      <c r="B26" s="82" t="s">
        <v>136</v>
      </c>
      <c r="C26" s="75">
        <v>83</v>
      </c>
    </row>
    <row r="27" s="1" customFormat="1" ht="20.25" customHeight="1" spans="1:3">
      <c r="A27" s="81" t="s">
        <v>169</v>
      </c>
      <c r="B27" s="82" t="s">
        <v>170</v>
      </c>
      <c r="C27" s="75">
        <v>32</v>
      </c>
    </row>
    <row r="28" s="1" customFormat="1" ht="20.25" customHeight="1" spans="1:3">
      <c r="A28" s="81" t="s">
        <v>171</v>
      </c>
      <c r="B28" s="82" t="s">
        <v>172</v>
      </c>
      <c r="C28" s="75">
        <v>32</v>
      </c>
    </row>
    <row r="29" s="36" customFormat="1" ht="20.25" customHeight="1" spans="1:3">
      <c r="A29" s="79" t="s">
        <v>173</v>
      </c>
      <c r="B29" s="80" t="s">
        <v>174</v>
      </c>
      <c r="C29" s="74">
        <v>2349</v>
      </c>
    </row>
    <row r="30" s="1" customFormat="1" ht="20.25" customHeight="1" spans="1:3">
      <c r="A30" s="81" t="s">
        <v>175</v>
      </c>
      <c r="B30" s="82" t="s">
        <v>176</v>
      </c>
      <c r="C30" s="75">
        <v>1685</v>
      </c>
    </row>
    <row r="31" s="1" customFormat="1" ht="20.25" customHeight="1" spans="1:3">
      <c r="A31" s="81" t="s">
        <v>177</v>
      </c>
      <c r="B31" s="82" t="s">
        <v>136</v>
      </c>
      <c r="C31" s="75">
        <v>1227</v>
      </c>
    </row>
    <row r="32" s="1" customFormat="1" ht="20.25" customHeight="1" spans="1:3">
      <c r="A32" s="81" t="s">
        <v>178</v>
      </c>
      <c r="B32" s="82" t="s">
        <v>179</v>
      </c>
      <c r="C32" s="75">
        <v>32</v>
      </c>
    </row>
    <row r="33" s="1" customFormat="1" ht="20.25" customHeight="1" spans="1:3">
      <c r="A33" s="81">
        <v>2040299</v>
      </c>
      <c r="B33" s="82" t="s">
        <v>180</v>
      </c>
      <c r="C33" s="75">
        <v>426</v>
      </c>
    </row>
    <row r="34" s="1" customFormat="1" ht="20.25" customHeight="1" spans="1:3">
      <c r="A34" s="81" t="s">
        <v>181</v>
      </c>
      <c r="B34" s="82" t="s">
        <v>182</v>
      </c>
      <c r="C34" s="75">
        <v>332</v>
      </c>
    </row>
    <row r="35" s="1" customFormat="1" ht="20.25" customHeight="1" spans="1:3">
      <c r="A35" s="81" t="s">
        <v>183</v>
      </c>
      <c r="B35" s="82" t="s">
        <v>136</v>
      </c>
      <c r="C35" s="75">
        <v>190</v>
      </c>
    </row>
    <row r="36" s="1" customFormat="1" ht="20.25" customHeight="1" spans="1:3">
      <c r="A36" s="81">
        <v>2040499</v>
      </c>
      <c r="B36" s="82" t="s">
        <v>184</v>
      </c>
      <c r="C36" s="75">
        <v>142</v>
      </c>
    </row>
    <row r="37" s="1" customFormat="1" ht="20.25" customHeight="1" spans="1:3">
      <c r="A37" s="81" t="s">
        <v>185</v>
      </c>
      <c r="B37" s="82" t="s">
        <v>186</v>
      </c>
      <c r="C37" s="75">
        <v>284</v>
      </c>
    </row>
    <row r="38" s="1" customFormat="1" ht="20.25" customHeight="1" spans="1:3">
      <c r="A38" s="81" t="s">
        <v>187</v>
      </c>
      <c r="B38" s="82" t="s">
        <v>136</v>
      </c>
      <c r="C38" s="75">
        <v>120</v>
      </c>
    </row>
    <row r="39" s="1" customFormat="1" ht="20.25" customHeight="1" spans="1:3">
      <c r="A39" s="81">
        <v>2040599</v>
      </c>
      <c r="B39" s="82" t="s">
        <v>188</v>
      </c>
      <c r="C39" s="75">
        <v>164</v>
      </c>
    </row>
    <row r="40" s="1" customFormat="1" ht="20.25" customHeight="1" spans="1:3">
      <c r="A40" s="81" t="s">
        <v>189</v>
      </c>
      <c r="B40" s="82" t="s">
        <v>190</v>
      </c>
      <c r="C40" s="75">
        <v>48</v>
      </c>
    </row>
    <row r="41" s="1" customFormat="1" ht="20.25" customHeight="1" spans="1:3">
      <c r="A41" s="81" t="s">
        <v>191</v>
      </c>
      <c r="B41" s="82" t="s">
        <v>136</v>
      </c>
      <c r="C41" s="75">
        <v>19</v>
      </c>
    </row>
    <row r="42" s="1" customFormat="1" ht="20.25" customHeight="1" spans="1:3">
      <c r="A42" s="81" t="s">
        <v>192</v>
      </c>
      <c r="B42" s="82" t="s">
        <v>193</v>
      </c>
      <c r="C42" s="75">
        <v>29</v>
      </c>
    </row>
    <row r="43" s="36" customFormat="1" ht="20.25" customHeight="1" spans="1:3">
      <c r="A43" s="79" t="s">
        <v>194</v>
      </c>
      <c r="B43" s="80" t="s">
        <v>195</v>
      </c>
      <c r="C43" s="74">
        <v>5258</v>
      </c>
    </row>
    <row r="44" s="1" customFormat="1" ht="20.25" customHeight="1" spans="1:3">
      <c r="A44" s="81" t="s">
        <v>196</v>
      </c>
      <c r="B44" s="82" t="s">
        <v>197</v>
      </c>
      <c r="C44" s="75">
        <v>156</v>
      </c>
    </row>
    <row r="45" s="1" customFormat="1" ht="20.25" customHeight="1" spans="1:3">
      <c r="A45" s="81" t="s">
        <v>198</v>
      </c>
      <c r="B45" s="82" t="s">
        <v>136</v>
      </c>
      <c r="C45" s="75">
        <v>156</v>
      </c>
    </row>
    <row r="46" s="1" customFormat="1" ht="20.25" customHeight="1" spans="1:3">
      <c r="A46" s="81" t="s">
        <v>199</v>
      </c>
      <c r="B46" s="82" t="s">
        <v>200</v>
      </c>
      <c r="C46" s="75">
        <v>4640</v>
      </c>
    </row>
    <row r="47" s="1" customFormat="1" ht="20.25" customHeight="1" spans="1:3">
      <c r="A47" s="81" t="s">
        <v>201</v>
      </c>
      <c r="B47" s="82" t="s">
        <v>202</v>
      </c>
      <c r="C47" s="75">
        <v>407</v>
      </c>
    </row>
    <row r="48" s="1" customFormat="1" ht="20.25" customHeight="1" spans="1:3">
      <c r="A48" s="81" t="s">
        <v>203</v>
      </c>
      <c r="B48" s="82" t="s">
        <v>204</v>
      </c>
      <c r="C48" s="75">
        <v>2503</v>
      </c>
    </row>
    <row r="49" s="1" customFormat="1" ht="20.25" customHeight="1" spans="1:3">
      <c r="A49" s="81" t="s">
        <v>205</v>
      </c>
      <c r="B49" s="82" t="s">
        <v>206</v>
      </c>
      <c r="C49" s="75">
        <v>1584</v>
      </c>
    </row>
    <row r="50" s="1" customFormat="1" ht="20.25" customHeight="1" spans="1:3">
      <c r="A50" s="81" t="s">
        <v>207</v>
      </c>
      <c r="B50" s="82" t="s">
        <v>208</v>
      </c>
      <c r="C50" s="75">
        <v>146</v>
      </c>
    </row>
    <row r="51" s="1" customFormat="1" ht="20.25" customHeight="1" spans="1:3">
      <c r="A51" s="81" t="s">
        <v>209</v>
      </c>
      <c r="B51" s="82" t="s">
        <v>210</v>
      </c>
      <c r="C51" s="75">
        <v>147</v>
      </c>
    </row>
    <row r="52" s="1" customFormat="1" ht="20.25" customHeight="1" spans="1:3">
      <c r="A52" s="81" t="s">
        <v>211</v>
      </c>
      <c r="B52" s="82" t="s">
        <v>212</v>
      </c>
      <c r="C52" s="75">
        <v>145</v>
      </c>
    </row>
    <row r="53" s="1" customFormat="1" ht="20.25" customHeight="1" spans="1:3">
      <c r="A53" s="81" t="s">
        <v>213</v>
      </c>
      <c r="B53" s="82" t="s">
        <v>214</v>
      </c>
      <c r="C53" s="75">
        <v>2</v>
      </c>
    </row>
    <row r="54" s="1" customFormat="1" ht="20.25" customHeight="1" spans="1:3">
      <c r="A54" s="81" t="s">
        <v>215</v>
      </c>
      <c r="B54" s="82" t="s">
        <v>216</v>
      </c>
      <c r="C54" s="75">
        <v>3</v>
      </c>
    </row>
    <row r="55" s="1" customFormat="1" ht="20.25" customHeight="1" spans="1:3">
      <c r="A55" s="81" t="s">
        <v>217</v>
      </c>
      <c r="B55" s="82" t="s">
        <v>218</v>
      </c>
      <c r="C55" s="75">
        <v>3</v>
      </c>
    </row>
    <row r="56" s="1" customFormat="1" ht="20.25" customHeight="1" spans="1:3">
      <c r="A56" s="81" t="s">
        <v>219</v>
      </c>
      <c r="B56" s="82" t="s">
        <v>220</v>
      </c>
      <c r="C56" s="75">
        <v>312</v>
      </c>
    </row>
    <row r="57" s="1" customFormat="1" ht="20.25" customHeight="1" spans="1:3">
      <c r="A57" s="81" t="s">
        <v>221</v>
      </c>
      <c r="B57" s="82" t="s">
        <v>222</v>
      </c>
      <c r="C57" s="75">
        <v>312</v>
      </c>
    </row>
    <row r="58" s="36" customFormat="1" ht="20.25" customHeight="1" spans="1:3">
      <c r="A58" s="79">
        <v>206</v>
      </c>
      <c r="B58" s="80" t="s">
        <v>223</v>
      </c>
      <c r="C58" s="74">
        <v>45</v>
      </c>
    </row>
    <row r="59" s="1" customFormat="1" ht="20.25" customHeight="1" spans="1:3">
      <c r="A59" s="81">
        <v>20601</v>
      </c>
      <c r="B59" s="82" t="s">
        <v>224</v>
      </c>
      <c r="C59" s="75">
        <v>45</v>
      </c>
    </row>
    <row r="60" s="1" customFormat="1" ht="20.25" customHeight="1" spans="1:3">
      <c r="A60" s="81">
        <v>2060101</v>
      </c>
      <c r="B60" s="82" t="s">
        <v>136</v>
      </c>
      <c r="C60" s="75">
        <v>45</v>
      </c>
    </row>
    <row r="61" s="36" customFormat="1" ht="20.25" customHeight="1" spans="1:3">
      <c r="A61" s="79" t="s">
        <v>225</v>
      </c>
      <c r="B61" s="80" t="s">
        <v>226</v>
      </c>
      <c r="C61" s="74">
        <v>155</v>
      </c>
    </row>
    <row r="62" s="1" customFormat="1" ht="20.25" customHeight="1" spans="1:3">
      <c r="A62" s="81" t="s">
        <v>227</v>
      </c>
      <c r="B62" s="82" t="s">
        <v>228</v>
      </c>
      <c r="C62" s="75">
        <v>2</v>
      </c>
    </row>
    <row r="63" s="1" customFormat="1" ht="20.25" customHeight="1" spans="1:3">
      <c r="A63" s="81" t="s">
        <v>229</v>
      </c>
      <c r="B63" s="82" t="s">
        <v>230</v>
      </c>
      <c r="C63" s="75">
        <v>2</v>
      </c>
    </row>
    <row r="64" s="1" customFormat="1" ht="20.25" customHeight="1" spans="1:3">
      <c r="A64" s="81" t="s">
        <v>231</v>
      </c>
      <c r="B64" s="82" t="s">
        <v>232</v>
      </c>
      <c r="C64" s="75">
        <v>153</v>
      </c>
    </row>
    <row r="65" s="1" customFormat="1" ht="20.25" customHeight="1" spans="1:3">
      <c r="A65" s="81" t="s">
        <v>233</v>
      </c>
      <c r="B65" s="82" t="s">
        <v>234</v>
      </c>
      <c r="C65" s="75">
        <v>153</v>
      </c>
    </row>
    <row r="66" s="36" customFormat="1" ht="20.25" customHeight="1" spans="1:3">
      <c r="A66" s="79" t="s">
        <v>235</v>
      </c>
      <c r="B66" s="80" t="s">
        <v>236</v>
      </c>
      <c r="C66" s="74">
        <v>5490</v>
      </c>
    </row>
    <row r="67" s="1" customFormat="1" ht="20.25" customHeight="1" spans="1:3">
      <c r="A67" s="81" t="s">
        <v>237</v>
      </c>
      <c r="B67" s="82" t="s">
        <v>238</v>
      </c>
      <c r="C67" s="75">
        <v>233</v>
      </c>
    </row>
    <row r="68" s="1" customFormat="1" ht="20.25" customHeight="1" spans="1:3">
      <c r="A68" s="81" t="s">
        <v>239</v>
      </c>
      <c r="B68" s="82" t="s">
        <v>136</v>
      </c>
      <c r="C68" s="75">
        <v>213</v>
      </c>
    </row>
    <row r="69" s="1" customFormat="1" ht="20.25" customHeight="1" spans="1:3">
      <c r="A69" s="81" t="s">
        <v>240</v>
      </c>
      <c r="B69" s="82" t="s">
        <v>241</v>
      </c>
      <c r="C69" s="75">
        <v>20</v>
      </c>
    </row>
    <row r="70" s="1" customFormat="1" ht="20.25" customHeight="1" spans="1:3">
      <c r="A70" s="81" t="s">
        <v>242</v>
      </c>
      <c r="B70" s="82" t="s">
        <v>243</v>
      </c>
      <c r="C70" s="75">
        <v>81</v>
      </c>
    </row>
    <row r="71" s="1" customFormat="1" ht="20.25" customHeight="1" spans="1:3">
      <c r="A71" s="81" t="s">
        <v>244</v>
      </c>
      <c r="B71" s="82" t="s">
        <v>136</v>
      </c>
      <c r="C71" s="75">
        <v>81</v>
      </c>
    </row>
    <row r="72" s="1" customFormat="1" ht="20.25" customHeight="1" spans="1:3">
      <c r="A72" s="81" t="s">
        <v>245</v>
      </c>
      <c r="B72" s="82" t="s">
        <v>246</v>
      </c>
      <c r="C72" s="75">
        <v>2178</v>
      </c>
    </row>
    <row r="73" s="1" customFormat="1" ht="20.25" customHeight="1" spans="1:3">
      <c r="A73" s="81" t="s">
        <v>247</v>
      </c>
      <c r="B73" s="82" t="s">
        <v>248</v>
      </c>
      <c r="C73" s="75">
        <v>78</v>
      </c>
    </row>
    <row r="74" s="1" customFormat="1" ht="20.25" customHeight="1" spans="1:3">
      <c r="A74" s="81" t="s">
        <v>249</v>
      </c>
      <c r="B74" s="82" t="s">
        <v>250</v>
      </c>
      <c r="C74" s="75">
        <v>2100</v>
      </c>
    </row>
    <row r="75" s="1" customFormat="1" ht="20.25" customHeight="1" spans="1:3">
      <c r="A75" s="81" t="s">
        <v>251</v>
      </c>
      <c r="B75" s="82" t="s">
        <v>252</v>
      </c>
      <c r="C75" s="75">
        <v>775</v>
      </c>
    </row>
    <row r="76" s="1" customFormat="1" ht="20.25" customHeight="1" spans="1:3">
      <c r="A76" s="81" t="s">
        <v>253</v>
      </c>
      <c r="B76" s="82" t="s">
        <v>254</v>
      </c>
      <c r="C76" s="75">
        <v>775</v>
      </c>
    </row>
    <row r="77" s="1" customFormat="1" ht="20.25" customHeight="1" spans="1:3">
      <c r="A77" s="81" t="s">
        <v>255</v>
      </c>
      <c r="B77" s="82" t="s">
        <v>256</v>
      </c>
      <c r="C77" s="75">
        <v>206</v>
      </c>
    </row>
    <row r="78" s="1" customFormat="1" ht="20.25" customHeight="1" spans="1:3">
      <c r="A78" s="81" t="s">
        <v>257</v>
      </c>
      <c r="B78" s="82" t="s">
        <v>258</v>
      </c>
      <c r="C78" s="75">
        <v>206</v>
      </c>
    </row>
    <row r="79" s="1" customFormat="1" ht="20.25" customHeight="1" spans="1:3">
      <c r="A79" s="81" t="s">
        <v>259</v>
      </c>
      <c r="B79" s="82" t="s">
        <v>260</v>
      </c>
      <c r="C79" s="75">
        <v>109</v>
      </c>
    </row>
    <row r="80" s="1" customFormat="1" ht="20.25" customHeight="1" spans="1:3">
      <c r="A80" s="81">
        <v>2080801</v>
      </c>
      <c r="B80" s="82" t="s">
        <v>261</v>
      </c>
      <c r="C80" s="75">
        <v>3</v>
      </c>
    </row>
    <row r="81" s="1" customFormat="1" ht="20.25" customHeight="1" spans="1:3">
      <c r="A81" s="81">
        <v>2080802</v>
      </c>
      <c r="B81" s="82" t="s">
        <v>262</v>
      </c>
      <c r="C81" s="75">
        <v>8</v>
      </c>
    </row>
    <row r="82" s="1" customFormat="1" ht="20.25" customHeight="1" spans="1:3">
      <c r="A82" s="81">
        <v>2080803</v>
      </c>
      <c r="B82" s="82" t="s">
        <v>263</v>
      </c>
      <c r="C82" s="75">
        <v>17</v>
      </c>
    </row>
    <row r="83" s="1" customFormat="1" ht="20.25" customHeight="1" spans="1:3">
      <c r="A83" s="81" t="s">
        <v>264</v>
      </c>
      <c r="B83" s="82" t="s">
        <v>265</v>
      </c>
      <c r="C83" s="75">
        <v>62</v>
      </c>
    </row>
    <row r="84" s="1" customFormat="1" ht="20.25" customHeight="1" spans="1:3">
      <c r="A84" s="81">
        <v>2080899</v>
      </c>
      <c r="B84" s="82" t="s">
        <v>266</v>
      </c>
      <c r="C84" s="75">
        <v>19</v>
      </c>
    </row>
    <row r="85" s="1" customFormat="1" ht="20.25" customHeight="1" spans="1:3">
      <c r="A85" s="81" t="s">
        <v>267</v>
      </c>
      <c r="B85" s="82" t="s">
        <v>268</v>
      </c>
      <c r="C85" s="75">
        <v>106</v>
      </c>
    </row>
    <row r="86" s="1" customFormat="1" ht="20.25" customHeight="1" spans="1:3">
      <c r="A86" s="81" t="s">
        <v>269</v>
      </c>
      <c r="B86" s="82" t="s">
        <v>270</v>
      </c>
      <c r="C86" s="75">
        <v>106</v>
      </c>
    </row>
    <row r="87" s="1" customFormat="1" ht="20.25" customHeight="1" spans="1:3">
      <c r="A87" s="81" t="s">
        <v>271</v>
      </c>
      <c r="B87" s="82" t="s">
        <v>272</v>
      </c>
      <c r="C87" s="75">
        <v>117</v>
      </c>
    </row>
    <row r="88" s="1" customFormat="1" ht="20.25" customHeight="1" spans="1:3">
      <c r="A88" s="81" t="s">
        <v>273</v>
      </c>
      <c r="B88" s="82" t="s">
        <v>274</v>
      </c>
      <c r="C88" s="75">
        <v>7</v>
      </c>
    </row>
    <row r="89" s="1" customFormat="1" ht="20.25" customHeight="1" spans="1:3">
      <c r="A89" s="81" t="s">
        <v>275</v>
      </c>
      <c r="B89" s="82" t="s">
        <v>276</v>
      </c>
      <c r="C89" s="75">
        <v>110</v>
      </c>
    </row>
    <row r="90" s="1" customFormat="1" ht="20.25" customHeight="1" spans="1:3">
      <c r="A90" s="81" t="s">
        <v>277</v>
      </c>
      <c r="B90" s="82" t="s">
        <v>278</v>
      </c>
      <c r="C90" s="75">
        <v>23</v>
      </c>
    </row>
    <row r="91" s="1" customFormat="1" ht="20.25" customHeight="1" spans="1:3">
      <c r="A91" s="81">
        <v>2081104</v>
      </c>
      <c r="B91" s="82" t="s">
        <v>279</v>
      </c>
      <c r="C91" s="75">
        <v>1</v>
      </c>
    </row>
    <row r="92" s="1" customFormat="1" ht="20.25" customHeight="1" spans="1:3">
      <c r="A92" s="81" t="s">
        <v>280</v>
      </c>
      <c r="B92" s="82" t="s">
        <v>281</v>
      </c>
      <c r="C92" s="75">
        <v>14</v>
      </c>
    </row>
    <row r="93" s="1" customFormat="1" ht="20.25" customHeight="1" spans="1:3">
      <c r="A93" s="81">
        <v>2081107</v>
      </c>
      <c r="B93" s="82" t="s">
        <v>282</v>
      </c>
      <c r="C93" s="75">
        <v>8</v>
      </c>
    </row>
    <row r="94" s="1" customFormat="1" ht="20.25" customHeight="1" spans="1:3">
      <c r="A94" s="81" t="s">
        <v>283</v>
      </c>
      <c r="B94" s="82" t="s">
        <v>284</v>
      </c>
      <c r="C94" s="75">
        <v>10</v>
      </c>
    </row>
    <row r="95" s="1" customFormat="1" ht="20.25" customHeight="1" spans="1:3">
      <c r="A95" s="81" t="s">
        <v>285</v>
      </c>
      <c r="B95" s="82" t="s">
        <v>286</v>
      </c>
      <c r="C95" s="75">
        <v>10</v>
      </c>
    </row>
    <row r="96" s="1" customFormat="1" ht="20.25" customHeight="1" spans="1:3">
      <c r="A96" s="81" t="s">
        <v>287</v>
      </c>
      <c r="B96" s="82" t="s">
        <v>288</v>
      </c>
      <c r="C96" s="75">
        <v>260</v>
      </c>
    </row>
    <row r="97" s="1" customFormat="1" ht="20.25" customHeight="1" spans="1:3">
      <c r="A97" s="81" t="s">
        <v>289</v>
      </c>
      <c r="B97" s="82" t="s">
        <v>290</v>
      </c>
      <c r="C97" s="75">
        <v>152</v>
      </c>
    </row>
    <row r="98" s="1" customFormat="1" ht="20.25" customHeight="1" spans="1:3">
      <c r="A98" s="81" t="s">
        <v>291</v>
      </c>
      <c r="B98" s="82" t="s">
        <v>292</v>
      </c>
      <c r="C98" s="75">
        <v>108</v>
      </c>
    </row>
    <row r="99" s="1" customFormat="1" ht="20.25" customHeight="1" spans="1:3">
      <c r="A99" s="81">
        <v>20821</v>
      </c>
      <c r="B99" s="82" t="s">
        <v>293</v>
      </c>
      <c r="C99" s="75">
        <v>3</v>
      </c>
    </row>
    <row r="100" s="1" customFormat="1" ht="20.25" customHeight="1" spans="1:3">
      <c r="A100" s="81">
        <v>2082101</v>
      </c>
      <c r="B100" s="82" t="s">
        <v>294</v>
      </c>
      <c r="C100" s="75">
        <v>3</v>
      </c>
    </row>
    <row r="101" s="1" customFormat="1" ht="20.25" customHeight="1" spans="1:3">
      <c r="A101" s="81" t="s">
        <v>295</v>
      </c>
      <c r="B101" s="82" t="s">
        <v>296</v>
      </c>
      <c r="C101" s="75">
        <v>2</v>
      </c>
    </row>
    <row r="102" s="1" customFormat="1" ht="20.25" customHeight="1" spans="1:3">
      <c r="A102" s="81" t="s">
        <v>297</v>
      </c>
      <c r="B102" s="82" t="s">
        <v>298</v>
      </c>
      <c r="C102" s="75">
        <v>2</v>
      </c>
    </row>
    <row r="103" s="1" customFormat="1" ht="20.25" customHeight="1" spans="1:3">
      <c r="A103" s="81">
        <v>20826</v>
      </c>
      <c r="B103" s="82" t="s">
        <v>299</v>
      </c>
      <c r="C103" s="75">
        <v>97</v>
      </c>
    </row>
    <row r="104" s="1" customFormat="1" ht="20.25" customHeight="1" spans="1:3">
      <c r="A104" s="81">
        <v>2082602</v>
      </c>
      <c r="B104" s="82" t="s">
        <v>248</v>
      </c>
      <c r="C104" s="75">
        <v>97</v>
      </c>
    </row>
    <row r="105" s="1" customFormat="1" ht="20.25" customHeight="1" spans="1:3">
      <c r="A105" s="81" t="s">
        <v>300</v>
      </c>
      <c r="B105" s="82" t="s">
        <v>301</v>
      </c>
      <c r="C105" s="75">
        <v>1290</v>
      </c>
    </row>
    <row r="106" s="1" customFormat="1" ht="20.25" customHeight="1" spans="1:3">
      <c r="A106" s="81" t="s">
        <v>302</v>
      </c>
      <c r="B106" s="82" t="s">
        <v>303</v>
      </c>
      <c r="C106" s="75">
        <v>1290</v>
      </c>
    </row>
    <row r="107" s="36" customFormat="1" ht="20.25" customHeight="1" spans="1:3">
      <c r="A107" s="79" t="s">
        <v>304</v>
      </c>
      <c r="B107" s="80" t="s">
        <v>118</v>
      </c>
      <c r="C107" s="74">
        <v>3058</v>
      </c>
    </row>
    <row r="108" s="1" customFormat="1" ht="20.25" customHeight="1" spans="1:3">
      <c r="A108" s="81" t="s">
        <v>305</v>
      </c>
      <c r="B108" s="82" t="s">
        <v>306</v>
      </c>
      <c r="C108" s="75">
        <v>64</v>
      </c>
    </row>
    <row r="109" s="1" customFormat="1" ht="20.25" customHeight="1" spans="1:3">
      <c r="A109" s="81" t="s">
        <v>307</v>
      </c>
      <c r="B109" s="82" t="s">
        <v>136</v>
      </c>
      <c r="C109" s="75">
        <v>64</v>
      </c>
    </row>
    <row r="110" s="1" customFormat="1" ht="20.25" customHeight="1" spans="1:3">
      <c r="A110" s="81" t="s">
        <v>308</v>
      </c>
      <c r="B110" s="82" t="s">
        <v>309</v>
      </c>
      <c r="C110" s="75">
        <v>231</v>
      </c>
    </row>
    <row r="111" s="1" customFormat="1" ht="20.25" customHeight="1" spans="1:3">
      <c r="A111" s="81" t="s">
        <v>310</v>
      </c>
      <c r="B111" s="82" t="s">
        <v>311</v>
      </c>
      <c r="C111" s="75">
        <v>231</v>
      </c>
    </row>
    <row r="112" s="1" customFormat="1" ht="20.25" customHeight="1" spans="1:3">
      <c r="A112" s="81" t="s">
        <v>312</v>
      </c>
      <c r="B112" s="82" t="s">
        <v>313</v>
      </c>
      <c r="C112" s="75">
        <v>307</v>
      </c>
    </row>
    <row r="113" s="1" customFormat="1" ht="20.25" customHeight="1" spans="1:3">
      <c r="A113" s="81" t="s">
        <v>314</v>
      </c>
      <c r="B113" s="82" t="s">
        <v>315</v>
      </c>
      <c r="C113" s="75">
        <v>185</v>
      </c>
    </row>
    <row r="114" s="1" customFormat="1" ht="20.25" customHeight="1" spans="1:3">
      <c r="A114" s="81" t="s">
        <v>316</v>
      </c>
      <c r="B114" s="82" t="s">
        <v>317</v>
      </c>
      <c r="C114" s="75">
        <v>122</v>
      </c>
    </row>
    <row r="115" s="1" customFormat="1" ht="20.25" customHeight="1" spans="1:3">
      <c r="A115" s="81" t="s">
        <v>318</v>
      </c>
      <c r="B115" s="82" t="s">
        <v>319</v>
      </c>
      <c r="C115" s="75">
        <v>288</v>
      </c>
    </row>
    <row r="116" s="1" customFormat="1" ht="20.25" customHeight="1" spans="1:3">
      <c r="A116" s="81" t="s">
        <v>320</v>
      </c>
      <c r="B116" s="82" t="s">
        <v>321</v>
      </c>
      <c r="C116" s="75">
        <v>64</v>
      </c>
    </row>
    <row r="117" s="1" customFormat="1" ht="20.25" customHeight="1" spans="1:3">
      <c r="A117" s="81" t="s">
        <v>322</v>
      </c>
      <c r="B117" s="82" t="s">
        <v>323</v>
      </c>
      <c r="C117" s="75">
        <v>198</v>
      </c>
    </row>
    <row r="118" s="1" customFormat="1" ht="20.25" customHeight="1" spans="1:3">
      <c r="A118" s="81">
        <v>2100409</v>
      </c>
      <c r="B118" s="82" t="s">
        <v>324</v>
      </c>
      <c r="C118" s="75">
        <v>23</v>
      </c>
    </row>
    <row r="119" s="1" customFormat="1" ht="20.25" customHeight="1" spans="1:3">
      <c r="A119" s="81" t="s">
        <v>325</v>
      </c>
      <c r="B119" s="82" t="s">
        <v>326</v>
      </c>
      <c r="C119" s="75">
        <v>3</v>
      </c>
    </row>
    <row r="120" s="1" customFormat="1" ht="20.25" customHeight="1" spans="1:3">
      <c r="A120" s="81" t="s">
        <v>327</v>
      </c>
      <c r="B120" s="82" t="s">
        <v>328</v>
      </c>
      <c r="C120" s="75">
        <v>469</v>
      </c>
    </row>
    <row r="121" s="1" customFormat="1" ht="20.25" customHeight="1" spans="1:3">
      <c r="A121" s="81" t="s">
        <v>329</v>
      </c>
      <c r="B121" s="82" t="s">
        <v>330</v>
      </c>
      <c r="C121" s="75">
        <v>314</v>
      </c>
    </row>
    <row r="122" s="1" customFormat="1" ht="20.25" customHeight="1" spans="1:3">
      <c r="A122" s="81" t="s">
        <v>331</v>
      </c>
      <c r="B122" s="82" t="s">
        <v>332</v>
      </c>
      <c r="C122" s="75">
        <v>155</v>
      </c>
    </row>
    <row r="123" s="1" customFormat="1" ht="20.25" customHeight="1" spans="1:3">
      <c r="A123" s="81" t="s">
        <v>333</v>
      </c>
      <c r="B123" s="82" t="s">
        <v>334</v>
      </c>
      <c r="C123" s="75">
        <v>266</v>
      </c>
    </row>
    <row r="124" s="1" customFormat="1" ht="20.25" customHeight="1" spans="1:3">
      <c r="A124" s="81" t="s">
        <v>335</v>
      </c>
      <c r="B124" s="82" t="s">
        <v>336</v>
      </c>
      <c r="C124" s="75">
        <v>41</v>
      </c>
    </row>
    <row r="125" s="1" customFormat="1" ht="20.25" customHeight="1" spans="1:3">
      <c r="A125" s="81" t="s">
        <v>337</v>
      </c>
      <c r="B125" s="82" t="s">
        <v>338</v>
      </c>
      <c r="C125" s="75">
        <v>128</v>
      </c>
    </row>
    <row r="126" s="1" customFormat="1" ht="20.25" customHeight="1" spans="1:3">
      <c r="A126" s="81" t="s">
        <v>339</v>
      </c>
      <c r="B126" s="82" t="s">
        <v>340</v>
      </c>
      <c r="C126" s="75">
        <v>97</v>
      </c>
    </row>
    <row r="127" s="1" customFormat="1" ht="20.25" customHeight="1" spans="1:3">
      <c r="A127" s="81" t="s">
        <v>341</v>
      </c>
      <c r="B127" s="82" t="s">
        <v>342</v>
      </c>
      <c r="C127" s="75">
        <v>106</v>
      </c>
    </row>
    <row r="128" s="1" customFormat="1" ht="20.25" customHeight="1" spans="1:3">
      <c r="A128" s="81" t="s">
        <v>343</v>
      </c>
      <c r="B128" s="82" t="s">
        <v>330</v>
      </c>
      <c r="C128" s="75">
        <v>106</v>
      </c>
    </row>
    <row r="129" s="1" customFormat="1" ht="20.25" customHeight="1" spans="1:3">
      <c r="A129" s="81" t="s">
        <v>344</v>
      </c>
      <c r="B129" s="82" t="s">
        <v>345</v>
      </c>
      <c r="C129" s="75">
        <v>1243</v>
      </c>
    </row>
    <row r="130" s="1" customFormat="1" ht="20.25" customHeight="1" spans="1:3">
      <c r="A130" s="81">
        <v>2101202</v>
      </c>
      <c r="B130" s="82" t="s">
        <v>346</v>
      </c>
      <c r="C130" s="75">
        <v>850</v>
      </c>
    </row>
    <row r="131" s="1" customFormat="1" ht="20.25" customHeight="1" spans="1:3">
      <c r="A131" s="81" t="s">
        <v>347</v>
      </c>
      <c r="B131" s="82" t="s">
        <v>348</v>
      </c>
      <c r="C131" s="75">
        <v>314</v>
      </c>
    </row>
    <row r="132" s="1" customFormat="1" ht="20.25" customHeight="1" spans="1:3">
      <c r="A132" s="81" t="s">
        <v>349</v>
      </c>
      <c r="B132" s="82" t="s">
        <v>350</v>
      </c>
      <c r="C132" s="75">
        <v>79</v>
      </c>
    </row>
    <row r="133" s="1" customFormat="1" ht="20.25" customHeight="1" spans="1:3">
      <c r="A133" s="81" t="s">
        <v>351</v>
      </c>
      <c r="B133" s="82" t="s">
        <v>352</v>
      </c>
      <c r="C133" s="75">
        <v>80</v>
      </c>
    </row>
    <row r="134" s="1" customFormat="1" ht="20.25" customHeight="1" spans="1:3">
      <c r="A134" s="81" t="s">
        <v>353</v>
      </c>
      <c r="B134" s="82" t="s">
        <v>354</v>
      </c>
      <c r="C134" s="75">
        <v>61</v>
      </c>
    </row>
    <row r="135" s="1" customFormat="1" ht="20.25" customHeight="1" spans="1:3">
      <c r="A135" s="81">
        <v>2101399</v>
      </c>
      <c r="B135" s="82" t="s">
        <v>355</v>
      </c>
      <c r="C135" s="75">
        <v>19</v>
      </c>
    </row>
    <row r="136" s="1" customFormat="1" ht="20.25" customHeight="1" spans="1:3">
      <c r="A136" s="81">
        <v>21014</v>
      </c>
      <c r="B136" s="82" t="s">
        <v>356</v>
      </c>
      <c r="C136" s="75">
        <v>1</v>
      </c>
    </row>
    <row r="137" s="1" customFormat="1" ht="20.25" customHeight="1" spans="1:3">
      <c r="A137" s="81">
        <v>2101401</v>
      </c>
      <c r="B137" s="82" t="s">
        <v>357</v>
      </c>
      <c r="C137" s="75">
        <v>1</v>
      </c>
    </row>
    <row r="138" s="1" customFormat="1" ht="20.25" customHeight="1" spans="1:3">
      <c r="A138" s="81">
        <v>21099</v>
      </c>
      <c r="B138" s="82" t="s">
        <v>358</v>
      </c>
      <c r="C138" s="75">
        <v>3</v>
      </c>
    </row>
    <row r="139" s="1" customFormat="1" ht="20.25" customHeight="1" spans="1:3">
      <c r="A139" s="81">
        <v>2109901</v>
      </c>
      <c r="B139" s="82" t="s">
        <v>359</v>
      </c>
      <c r="C139" s="75">
        <v>3</v>
      </c>
    </row>
    <row r="140" s="36" customFormat="1" ht="20.25" customHeight="1" spans="1:3">
      <c r="A140" s="79" t="s">
        <v>360</v>
      </c>
      <c r="B140" s="80" t="s">
        <v>119</v>
      </c>
      <c r="C140" s="74">
        <v>180</v>
      </c>
    </row>
    <row r="141" s="1" customFormat="1" ht="20.25" customHeight="1" spans="1:3">
      <c r="A141" s="81" t="s">
        <v>361</v>
      </c>
      <c r="B141" s="82" t="s">
        <v>362</v>
      </c>
      <c r="C141" s="75">
        <v>65</v>
      </c>
    </row>
    <row r="142" s="1" customFormat="1" ht="20.25" customHeight="1" spans="1:3">
      <c r="A142" s="81" t="s">
        <v>363</v>
      </c>
      <c r="B142" s="82" t="s">
        <v>136</v>
      </c>
      <c r="C142" s="75">
        <v>65</v>
      </c>
    </row>
    <row r="143" s="1" customFormat="1" ht="20.25" customHeight="1" spans="1:3">
      <c r="A143" s="81" t="s">
        <v>364</v>
      </c>
      <c r="B143" s="82" t="s">
        <v>365</v>
      </c>
      <c r="C143" s="75">
        <v>115</v>
      </c>
    </row>
    <row r="144" s="1" customFormat="1" ht="20.25" customHeight="1" spans="1:3">
      <c r="A144" s="81">
        <v>2110301</v>
      </c>
      <c r="B144" s="82" t="s">
        <v>366</v>
      </c>
      <c r="C144" s="75">
        <v>100</v>
      </c>
    </row>
    <row r="145" s="1" customFormat="1" ht="20.25" customHeight="1" spans="1:3">
      <c r="A145" s="81" t="s">
        <v>367</v>
      </c>
      <c r="B145" s="82" t="s">
        <v>368</v>
      </c>
      <c r="C145" s="75">
        <v>15</v>
      </c>
    </row>
    <row r="146" s="36" customFormat="1" ht="20.25" customHeight="1" spans="1:3">
      <c r="A146" s="79" t="s">
        <v>369</v>
      </c>
      <c r="B146" s="80" t="s">
        <v>370</v>
      </c>
      <c r="C146" s="74">
        <v>640</v>
      </c>
    </row>
    <row r="147" s="1" customFormat="1" ht="20.25" customHeight="1" spans="1:3">
      <c r="A147" s="81">
        <v>21201</v>
      </c>
      <c r="B147" s="82" t="s">
        <v>371</v>
      </c>
      <c r="C147" s="75">
        <v>170</v>
      </c>
    </row>
    <row r="148" s="1" customFormat="1" ht="20.25" customHeight="1" spans="1:3">
      <c r="A148" s="81">
        <v>2120101</v>
      </c>
      <c r="B148" s="82" t="s">
        <v>136</v>
      </c>
      <c r="C148" s="75">
        <v>170</v>
      </c>
    </row>
    <row r="149" s="1" customFormat="1" ht="20.25" customHeight="1" spans="1:3">
      <c r="A149" s="81" t="s">
        <v>372</v>
      </c>
      <c r="B149" s="82" t="s">
        <v>373</v>
      </c>
      <c r="C149" s="75">
        <v>172</v>
      </c>
    </row>
    <row r="150" s="1" customFormat="1" ht="20.25" customHeight="1" spans="1:3">
      <c r="A150" s="81" t="s">
        <v>374</v>
      </c>
      <c r="B150" s="82" t="s">
        <v>375</v>
      </c>
      <c r="C150" s="75">
        <v>172</v>
      </c>
    </row>
    <row r="151" s="1" customFormat="1" ht="20.25" customHeight="1" spans="1:3">
      <c r="A151" s="81" t="s">
        <v>376</v>
      </c>
      <c r="B151" s="82" t="s">
        <v>377</v>
      </c>
      <c r="C151" s="75">
        <v>298</v>
      </c>
    </row>
    <row r="152" s="1" customFormat="1" ht="20.25" customHeight="1" spans="1:3">
      <c r="A152" s="81" t="s">
        <v>378</v>
      </c>
      <c r="B152" s="82" t="s">
        <v>379</v>
      </c>
      <c r="C152" s="75">
        <v>298</v>
      </c>
    </row>
    <row r="153" s="36" customFormat="1" ht="20.25" customHeight="1" spans="1:3">
      <c r="A153" s="79" t="s">
        <v>380</v>
      </c>
      <c r="B153" s="80" t="s">
        <v>381</v>
      </c>
      <c r="C153" s="74">
        <v>4474</v>
      </c>
    </row>
    <row r="154" s="1" customFormat="1" ht="20.25" customHeight="1" spans="1:3">
      <c r="A154" s="81" t="s">
        <v>382</v>
      </c>
      <c r="B154" s="82" t="s">
        <v>383</v>
      </c>
      <c r="C154" s="75">
        <v>3121</v>
      </c>
    </row>
    <row r="155" s="1" customFormat="1" ht="20.25" customHeight="1" spans="1:3">
      <c r="A155" s="81" t="s">
        <v>384</v>
      </c>
      <c r="B155" s="82" t="s">
        <v>136</v>
      </c>
      <c r="C155" s="75">
        <v>271</v>
      </c>
    </row>
    <row r="156" s="1" customFormat="1" ht="20.25" customHeight="1" spans="1:3">
      <c r="A156" s="81" t="s">
        <v>385</v>
      </c>
      <c r="B156" s="82" t="s">
        <v>386</v>
      </c>
      <c r="C156" s="75">
        <v>89</v>
      </c>
    </row>
    <row r="157" s="1" customFormat="1" ht="20.25" customHeight="1" spans="1:3">
      <c r="A157" s="81" t="s">
        <v>387</v>
      </c>
      <c r="B157" s="82" t="s">
        <v>388</v>
      </c>
      <c r="C157" s="75">
        <v>28</v>
      </c>
    </row>
    <row r="158" s="1" customFormat="1" ht="20.25" customHeight="1" spans="1:3">
      <c r="A158" s="81" t="s">
        <v>389</v>
      </c>
      <c r="B158" s="82" t="s">
        <v>390</v>
      </c>
      <c r="C158" s="75">
        <v>85</v>
      </c>
    </row>
    <row r="159" s="1" customFormat="1" ht="20.25" customHeight="1" spans="1:3">
      <c r="A159" s="81">
        <v>2130111</v>
      </c>
      <c r="B159" s="82" t="s">
        <v>391</v>
      </c>
      <c r="C159" s="75">
        <v>22</v>
      </c>
    </row>
    <row r="160" s="1" customFormat="1" ht="20.25" customHeight="1" spans="1:3">
      <c r="A160" s="81">
        <v>2130122</v>
      </c>
      <c r="B160" s="82" t="s">
        <v>392</v>
      </c>
      <c r="C160" s="75">
        <v>188</v>
      </c>
    </row>
    <row r="161" s="1" customFormat="1" ht="20.25" customHeight="1" spans="1:3">
      <c r="A161" s="81">
        <v>2130124</v>
      </c>
      <c r="B161" s="82" t="s">
        <v>393</v>
      </c>
      <c r="C161" s="75">
        <v>23</v>
      </c>
    </row>
    <row r="162" s="1" customFormat="1" ht="20.25" customHeight="1" spans="1:3">
      <c r="A162" s="81" t="s">
        <v>394</v>
      </c>
      <c r="B162" s="82" t="s">
        <v>395</v>
      </c>
      <c r="C162" s="75">
        <v>15</v>
      </c>
    </row>
    <row r="163" s="1" customFormat="1" ht="20.25" customHeight="1" spans="1:3">
      <c r="A163" s="81" t="s">
        <v>396</v>
      </c>
      <c r="B163" s="82" t="s">
        <v>397</v>
      </c>
      <c r="C163" s="75">
        <v>2400</v>
      </c>
    </row>
    <row r="164" s="1" customFormat="1" ht="20.25" customHeight="1" spans="1:3">
      <c r="A164" s="81" t="s">
        <v>398</v>
      </c>
      <c r="B164" s="82" t="s">
        <v>399</v>
      </c>
      <c r="C164" s="75">
        <v>30</v>
      </c>
    </row>
    <row r="165" s="1" customFormat="1" ht="20.25" customHeight="1" spans="1:3">
      <c r="A165" s="81" t="s">
        <v>400</v>
      </c>
      <c r="B165" s="82" t="s">
        <v>401</v>
      </c>
      <c r="C165" s="75">
        <v>30</v>
      </c>
    </row>
    <row r="166" s="1" customFormat="1" ht="20.25" customHeight="1" spans="1:3">
      <c r="A166" s="15" t="s">
        <v>402</v>
      </c>
      <c r="B166" s="45" t="s">
        <v>403</v>
      </c>
      <c r="C166" s="46">
        <v>374</v>
      </c>
    </row>
    <row r="167" s="1" customFormat="1" ht="20.25" customHeight="1" spans="1:3">
      <c r="A167" s="15" t="s">
        <v>404</v>
      </c>
      <c r="B167" s="45" t="s">
        <v>405</v>
      </c>
      <c r="C167" s="46">
        <v>238</v>
      </c>
    </row>
    <row r="168" s="1" customFormat="1" ht="20.25" customHeight="1" spans="1:3">
      <c r="A168" s="15">
        <v>2130799</v>
      </c>
      <c r="B168" s="45" t="s">
        <v>406</v>
      </c>
      <c r="C168" s="46">
        <v>136</v>
      </c>
    </row>
    <row r="169" s="1" customFormat="1" ht="20.25" customHeight="1" spans="1:3">
      <c r="A169" s="15" t="s">
        <v>407</v>
      </c>
      <c r="B169" s="45" t="s">
        <v>408</v>
      </c>
      <c r="C169" s="46">
        <v>43</v>
      </c>
    </row>
    <row r="170" s="1" customFormat="1" ht="20.25" customHeight="1" spans="1:3">
      <c r="A170" s="15" t="s">
        <v>409</v>
      </c>
      <c r="B170" s="45" t="s">
        <v>410</v>
      </c>
      <c r="C170" s="46">
        <v>43</v>
      </c>
    </row>
    <row r="171" s="1" customFormat="1" ht="20.25" customHeight="1" spans="1:3">
      <c r="A171" s="15" t="s">
        <v>411</v>
      </c>
      <c r="B171" s="45" t="s">
        <v>412</v>
      </c>
      <c r="C171" s="46">
        <v>906</v>
      </c>
    </row>
    <row r="172" s="1" customFormat="1" ht="20.25" customHeight="1" spans="1:3">
      <c r="A172" s="15" t="s">
        <v>413</v>
      </c>
      <c r="B172" s="45" t="s">
        <v>414</v>
      </c>
      <c r="C172" s="46">
        <v>906</v>
      </c>
    </row>
    <row r="173" s="36" customFormat="1" ht="20.25" customHeight="1" spans="1:3">
      <c r="A173" s="12" t="s">
        <v>415</v>
      </c>
      <c r="B173" s="44" t="s">
        <v>416</v>
      </c>
      <c r="C173" s="17">
        <v>266</v>
      </c>
    </row>
    <row r="174" s="1" customFormat="1" ht="20.25" customHeight="1" spans="1:3">
      <c r="A174" s="15" t="s">
        <v>417</v>
      </c>
      <c r="B174" s="45" t="s">
        <v>418</v>
      </c>
      <c r="C174" s="46">
        <v>266</v>
      </c>
    </row>
    <row r="175" s="1" customFormat="1" ht="20.25" customHeight="1" spans="1:3">
      <c r="A175" s="15" t="s">
        <v>419</v>
      </c>
      <c r="B175" s="45" t="s">
        <v>420</v>
      </c>
      <c r="C175" s="46">
        <v>266</v>
      </c>
    </row>
    <row r="176" s="36" customFormat="1" ht="20.25" customHeight="1" spans="1:3">
      <c r="A176" s="12" t="s">
        <v>421</v>
      </c>
      <c r="B176" s="44" t="s">
        <v>422</v>
      </c>
      <c r="C176" s="17">
        <v>400</v>
      </c>
    </row>
    <row r="177" s="1" customFormat="1" ht="20.25" customHeight="1" spans="1:3">
      <c r="A177" s="15" t="s">
        <v>423</v>
      </c>
      <c r="B177" s="45" t="s">
        <v>424</v>
      </c>
      <c r="C177" s="46">
        <v>400</v>
      </c>
    </row>
    <row r="178" s="1" customFormat="1" ht="20.25" customHeight="1" spans="1:3">
      <c r="A178" s="15" t="s">
        <v>425</v>
      </c>
      <c r="B178" s="45" t="s">
        <v>426</v>
      </c>
      <c r="C178" s="46">
        <v>400</v>
      </c>
    </row>
    <row r="179" s="36" customFormat="1" ht="20.25" customHeight="1" spans="1:3">
      <c r="A179" s="12" t="s">
        <v>427</v>
      </c>
      <c r="B179" s="44" t="s">
        <v>428</v>
      </c>
      <c r="C179" s="17">
        <v>191</v>
      </c>
    </row>
    <row r="180" s="1" customFormat="1" ht="20.25" customHeight="1" spans="1:3">
      <c r="A180" s="15" t="s">
        <v>429</v>
      </c>
      <c r="B180" s="45" t="s">
        <v>430</v>
      </c>
      <c r="C180" s="46">
        <v>169</v>
      </c>
    </row>
    <row r="181" s="1" customFormat="1" ht="20.25" customHeight="1" spans="1:3">
      <c r="A181" s="15" t="s">
        <v>431</v>
      </c>
      <c r="B181" s="45" t="s">
        <v>432</v>
      </c>
      <c r="C181" s="46">
        <v>169</v>
      </c>
    </row>
    <row r="182" s="1" customFormat="1" ht="20.25" customHeight="1" spans="1:3">
      <c r="A182" s="15" t="s">
        <v>433</v>
      </c>
      <c r="B182" s="45" t="s">
        <v>434</v>
      </c>
      <c r="C182" s="46">
        <v>22</v>
      </c>
    </row>
    <row r="183" s="1" customFormat="1" ht="20.25" customHeight="1" spans="1:3">
      <c r="A183" s="15" t="s">
        <v>435</v>
      </c>
      <c r="B183" s="45" t="s">
        <v>436</v>
      </c>
      <c r="C183" s="46">
        <v>22</v>
      </c>
    </row>
    <row r="184" s="36" customFormat="1" ht="20.25" customHeight="1" spans="1:3">
      <c r="A184" s="12" t="s">
        <v>437</v>
      </c>
      <c r="B184" s="44" t="s">
        <v>125</v>
      </c>
      <c r="C184" s="17">
        <v>383</v>
      </c>
    </row>
    <row r="185" s="1" customFormat="1" ht="20.25" customHeight="1" spans="1:3">
      <c r="A185" s="15">
        <v>22101</v>
      </c>
      <c r="B185" s="45" t="s">
        <v>438</v>
      </c>
      <c r="C185" s="46">
        <v>3</v>
      </c>
    </row>
    <row r="186" s="1" customFormat="1" ht="20.25" customHeight="1" spans="1:3">
      <c r="A186" s="15">
        <v>2210105</v>
      </c>
      <c r="B186" s="45" t="s">
        <v>439</v>
      </c>
      <c r="C186" s="46">
        <v>3</v>
      </c>
    </row>
    <row r="187" s="1" customFormat="1" ht="20.25" customHeight="1" spans="1:3">
      <c r="A187" s="15" t="s">
        <v>440</v>
      </c>
      <c r="B187" s="45" t="s">
        <v>441</v>
      </c>
      <c r="C187" s="46">
        <v>380</v>
      </c>
    </row>
    <row r="188" s="1" customFormat="1" ht="20.25" customHeight="1" spans="1:3">
      <c r="A188" s="15" t="s">
        <v>442</v>
      </c>
      <c r="B188" s="45" t="s">
        <v>443</v>
      </c>
      <c r="C188" s="46">
        <v>380</v>
      </c>
    </row>
    <row r="189" s="36" customFormat="1" ht="20.25" customHeight="1" spans="1:3">
      <c r="A189" s="12" t="s">
        <v>444</v>
      </c>
      <c r="B189" s="44" t="s">
        <v>126</v>
      </c>
      <c r="C189" s="17">
        <v>235</v>
      </c>
    </row>
    <row r="190" s="1" customFormat="1" ht="20.25" customHeight="1" spans="1:3">
      <c r="A190" s="15" t="s">
        <v>444</v>
      </c>
      <c r="B190" s="45" t="s">
        <v>126</v>
      </c>
      <c r="C190" s="46">
        <v>235</v>
      </c>
    </row>
    <row r="191" s="1" customFormat="1" ht="20.25" customHeight="1" spans="1:3">
      <c r="A191" s="15" t="s">
        <v>444</v>
      </c>
      <c r="B191" s="45" t="s">
        <v>445</v>
      </c>
      <c r="C191" s="46">
        <v>235</v>
      </c>
    </row>
    <row r="192" s="36" customFormat="1" ht="20.25" customHeight="1" spans="1:3">
      <c r="A192" s="12" t="s">
        <v>446</v>
      </c>
      <c r="B192" s="44" t="s">
        <v>127</v>
      </c>
      <c r="C192" s="17">
        <v>1043</v>
      </c>
    </row>
    <row r="193" s="1" customFormat="1" ht="20.25" customHeight="1" spans="1:3">
      <c r="A193" s="15" t="s">
        <v>447</v>
      </c>
      <c r="B193" s="45" t="s">
        <v>448</v>
      </c>
      <c r="C193" s="46">
        <v>1043</v>
      </c>
    </row>
    <row r="194" s="1" customFormat="1" ht="20.25" customHeight="1" spans="1:3">
      <c r="A194" s="15" t="s">
        <v>447</v>
      </c>
      <c r="B194" s="45" t="s">
        <v>449</v>
      </c>
      <c r="C194" s="46">
        <v>1043</v>
      </c>
    </row>
    <row r="195" s="1" customFormat="1" ht="20.25" customHeight="1" spans="1:4">
      <c r="A195" s="47" t="s">
        <v>110</v>
      </c>
      <c r="B195" s="48"/>
      <c r="C195" s="17">
        <v>26828</v>
      </c>
      <c r="D195" s="14"/>
    </row>
  </sheetData>
  <mergeCells count="2">
    <mergeCell ref="A1:C1"/>
    <mergeCell ref="A195:B195"/>
  </mergeCells>
  <printOptions horizontalCentered="1"/>
  <pageMargins left="0.865277777777778" right="0.865277777777778" top="0.984027777777778" bottom="0.984027777777778" header="0.511805555555556" footer="0.511805555555556"/>
  <pageSetup paperSize="9" scale="95" orientation="portrait" horizontalDpi="600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tabColor indexed="45"/>
  </sheetPr>
  <dimension ref="A1:E46"/>
  <sheetViews>
    <sheetView view="pageBreakPreview" zoomScaleNormal="100" zoomScaleSheetLayoutView="100" workbookViewId="0">
      <selection activeCell="C24" sqref="C24"/>
    </sheetView>
  </sheetViews>
  <sheetFormatPr defaultColWidth="9" defaultRowHeight="15.75" outlineLevelCol="4"/>
  <cols>
    <col min="1" max="1" width="19.3333333333333" style="24" customWidth="1"/>
    <col min="2" max="2" width="39.625" style="24" customWidth="1"/>
    <col min="3" max="3" width="22.2166666666667" style="25" customWidth="1"/>
    <col min="4" max="16384" width="9" style="24"/>
  </cols>
  <sheetData>
    <row r="1" ht="24.75" customHeight="1" spans="1:3">
      <c r="A1" s="6" t="s">
        <v>450</v>
      </c>
      <c r="B1" s="6"/>
      <c r="C1" s="6"/>
    </row>
    <row r="2" s="22" customFormat="1" ht="24" customHeight="1" spans="3:3">
      <c r="C2" s="26" t="s">
        <v>1</v>
      </c>
    </row>
    <row r="3" s="23" customFormat="1" ht="43.5" customHeight="1" spans="1:3">
      <c r="A3" s="27" t="s">
        <v>129</v>
      </c>
      <c r="B3" s="27" t="s">
        <v>130</v>
      </c>
      <c r="C3" s="28" t="s">
        <v>5</v>
      </c>
    </row>
    <row r="4" s="66" customFormat="1" ht="25.5" customHeight="1" spans="1:3">
      <c r="A4" s="29">
        <v>301</v>
      </c>
      <c r="B4" s="29" t="s">
        <v>451</v>
      </c>
      <c r="C4" s="68">
        <f>SUM(C5:C10)</f>
        <v>8903</v>
      </c>
    </row>
    <row r="5" s="67" customFormat="1" ht="25.5" customHeight="1" spans="1:3">
      <c r="A5" s="69">
        <v>30101</v>
      </c>
      <c r="B5" s="69" t="s">
        <v>452</v>
      </c>
      <c r="C5" s="68">
        <v>3366</v>
      </c>
    </row>
    <row r="6" s="67" customFormat="1" ht="25.5" customHeight="1" spans="1:3">
      <c r="A6" s="69" t="s">
        <v>453</v>
      </c>
      <c r="B6" s="69" t="s">
        <v>454</v>
      </c>
      <c r="C6" s="68">
        <v>1027</v>
      </c>
    </row>
    <row r="7" s="67" customFormat="1" ht="25.5" customHeight="1" spans="1:3">
      <c r="A7" s="69" t="s">
        <v>455</v>
      </c>
      <c r="B7" s="69" t="s">
        <v>456</v>
      </c>
      <c r="C7" s="68">
        <v>109</v>
      </c>
    </row>
    <row r="8" s="67" customFormat="1" ht="25.5" customHeight="1" spans="1:3">
      <c r="A8" s="69" t="s">
        <v>457</v>
      </c>
      <c r="B8" s="69" t="s">
        <v>458</v>
      </c>
      <c r="C8" s="68">
        <v>2570</v>
      </c>
    </row>
    <row r="9" s="67" customFormat="1" ht="25.5" customHeight="1" spans="1:3">
      <c r="A9" s="69" t="s">
        <v>459</v>
      </c>
      <c r="B9" s="69" t="s">
        <v>460</v>
      </c>
      <c r="C9" s="68">
        <v>1451</v>
      </c>
    </row>
    <row r="10" s="67" customFormat="1" ht="25.5" customHeight="1" spans="1:3">
      <c r="A10" s="69" t="s">
        <v>461</v>
      </c>
      <c r="B10" s="69" t="s">
        <v>462</v>
      </c>
      <c r="C10" s="68">
        <v>380</v>
      </c>
    </row>
    <row r="11" s="23" customFormat="1" ht="25.5" customHeight="1" spans="1:3">
      <c r="A11" s="29">
        <v>302</v>
      </c>
      <c r="B11" s="29" t="s">
        <v>463</v>
      </c>
      <c r="C11" s="68">
        <f>SUM(C12:C32)</f>
        <v>2497</v>
      </c>
    </row>
    <row r="12" s="22" customFormat="1" ht="25.5" customHeight="1" spans="1:5">
      <c r="A12" s="69">
        <v>30201</v>
      </c>
      <c r="B12" s="69" t="s">
        <v>464</v>
      </c>
      <c r="C12" s="68">
        <v>75</v>
      </c>
      <c r="E12" s="33"/>
    </row>
    <row r="13" s="22" customFormat="1" ht="25.5" customHeight="1" spans="1:5">
      <c r="A13" s="69" t="s">
        <v>465</v>
      </c>
      <c r="B13" s="69" t="s">
        <v>466</v>
      </c>
      <c r="C13" s="68">
        <v>22</v>
      </c>
      <c r="E13" s="33"/>
    </row>
    <row r="14" s="22" customFormat="1" ht="25.5" customHeight="1" spans="1:5">
      <c r="A14" s="69" t="s">
        <v>467</v>
      </c>
      <c r="B14" s="69" t="s">
        <v>468</v>
      </c>
      <c r="C14" s="68">
        <v>105</v>
      </c>
      <c r="E14" s="33"/>
    </row>
    <row r="15" s="22" customFormat="1" ht="25.5" customHeight="1" spans="1:5">
      <c r="A15" s="69" t="s">
        <v>469</v>
      </c>
      <c r="B15" s="69" t="s">
        <v>470</v>
      </c>
      <c r="C15" s="68">
        <v>7</v>
      </c>
      <c r="E15" s="33"/>
    </row>
    <row r="16" s="22" customFormat="1" ht="25.5" customHeight="1" spans="1:5">
      <c r="A16" s="69" t="s">
        <v>471</v>
      </c>
      <c r="B16" s="69" t="s">
        <v>472</v>
      </c>
      <c r="C16" s="68">
        <v>61</v>
      </c>
      <c r="E16" s="33"/>
    </row>
    <row r="17" s="22" customFormat="1" ht="25.5" customHeight="1" spans="1:5">
      <c r="A17" s="69" t="s">
        <v>473</v>
      </c>
      <c r="B17" s="69" t="s">
        <v>474</v>
      </c>
      <c r="C17" s="68">
        <v>40</v>
      </c>
      <c r="E17" s="33"/>
    </row>
    <row r="18" s="22" customFormat="1" ht="25.5" customHeight="1" spans="1:5">
      <c r="A18" s="69" t="s">
        <v>475</v>
      </c>
      <c r="B18" s="69" t="s">
        <v>476</v>
      </c>
      <c r="C18" s="68">
        <v>114</v>
      </c>
      <c r="E18" s="33"/>
    </row>
    <row r="19" s="22" customFormat="1" ht="25.5" customHeight="1" spans="1:5">
      <c r="A19" s="69" t="s">
        <v>477</v>
      </c>
      <c r="B19" s="69" t="s">
        <v>478</v>
      </c>
      <c r="C19" s="68">
        <v>3</v>
      </c>
      <c r="E19" s="33"/>
    </row>
    <row r="20" s="22" customFormat="1" ht="25.5" customHeight="1" spans="1:5">
      <c r="A20" s="69" t="s">
        <v>479</v>
      </c>
      <c r="B20" s="69" t="s">
        <v>480</v>
      </c>
      <c r="C20" s="68">
        <v>63</v>
      </c>
      <c r="E20" s="33"/>
    </row>
    <row r="21" s="22" customFormat="1" ht="25.5" customHeight="1" spans="1:5">
      <c r="A21" s="69" t="s">
        <v>481</v>
      </c>
      <c r="B21" s="69" t="s">
        <v>482</v>
      </c>
      <c r="C21" s="68">
        <v>309</v>
      </c>
      <c r="E21" s="33"/>
    </row>
    <row r="22" s="22" customFormat="1" ht="25.5" customHeight="1" spans="1:5">
      <c r="A22" s="69" t="s">
        <v>483</v>
      </c>
      <c r="B22" s="69" t="s">
        <v>484</v>
      </c>
      <c r="C22" s="68">
        <v>100</v>
      </c>
      <c r="E22" s="33"/>
    </row>
    <row r="23" s="22" customFormat="1" ht="25.5" customHeight="1" spans="1:5">
      <c r="A23" s="69" t="s">
        <v>485</v>
      </c>
      <c r="B23" s="69" t="s">
        <v>486</v>
      </c>
      <c r="C23" s="68">
        <v>87</v>
      </c>
      <c r="E23" s="33"/>
    </row>
    <row r="24" s="22" customFormat="1" ht="25.5" customHeight="1" spans="1:5">
      <c r="A24" s="69" t="s">
        <v>487</v>
      </c>
      <c r="B24" s="69" t="s">
        <v>488</v>
      </c>
      <c r="C24" s="68">
        <v>62</v>
      </c>
      <c r="E24" s="33"/>
    </row>
    <row r="25" s="22" customFormat="1" ht="25.5" customHeight="1" spans="1:5">
      <c r="A25" s="69" t="s">
        <v>489</v>
      </c>
      <c r="B25" s="69" t="s">
        <v>490</v>
      </c>
      <c r="C25" s="68">
        <v>60</v>
      </c>
      <c r="E25" s="33"/>
    </row>
    <row r="26" s="22" customFormat="1" ht="25.5" customHeight="1" spans="1:5">
      <c r="A26" s="69" t="s">
        <v>491</v>
      </c>
      <c r="B26" s="69" t="s">
        <v>492</v>
      </c>
      <c r="C26" s="68">
        <v>5</v>
      </c>
      <c r="E26" s="33"/>
    </row>
    <row r="27" s="22" customFormat="1" ht="25.5" customHeight="1" spans="1:5">
      <c r="A27" s="69" t="s">
        <v>493</v>
      </c>
      <c r="B27" s="69" t="s">
        <v>494</v>
      </c>
      <c r="C27" s="68">
        <v>7</v>
      </c>
      <c r="E27" s="33"/>
    </row>
    <row r="28" s="22" customFormat="1" ht="25.5" customHeight="1" spans="1:5">
      <c r="A28" s="69" t="s">
        <v>495</v>
      </c>
      <c r="B28" s="70" t="s">
        <v>496</v>
      </c>
      <c r="C28" s="68">
        <v>53</v>
      </c>
      <c r="E28" s="33"/>
    </row>
    <row r="29" s="22" customFormat="1" ht="25.5" customHeight="1" spans="1:5">
      <c r="A29" s="69" t="s">
        <v>497</v>
      </c>
      <c r="B29" s="69" t="s">
        <v>498</v>
      </c>
      <c r="C29" s="68">
        <v>115</v>
      </c>
      <c r="E29" s="33"/>
    </row>
    <row r="30" s="22" customFormat="1" ht="25.5" customHeight="1" spans="1:5">
      <c r="A30" s="69" t="s">
        <v>499</v>
      </c>
      <c r="B30" s="69" t="s">
        <v>500</v>
      </c>
      <c r="C30" s="68">
        <v>72</v>
      </c>
      <c r="E30" s="33"/>
    </row>
    <row r="31" s="22" customFormat="1" ht="25.5" customHeight="1" spans="1:5">
      <c r="A31" s="69" t="s">
        <v>501</v>
      </c>
      <c r="B31" s="69" t="s">
        <v>502</v>
      </c>
      <c r="C31" s="68">
        <v>270</v>
      </c>
      <c r="E31" s="33"/>
    </row>
    <row r="32" s="22" customFormat="1" ht="25.5" customHeight="1" spans="1:5">
      <c r="A32" s="69" t="s">
        <v>503</v>
      </c>
      <c r="B32" s="69" t="s">
        <v>504</v>
      </c>
      <c r="C32" s="68">
        <v>867</v>
      </c>
      <c r="E32" s="33"/>
    </row>
    <row r="33" s="22" customFormat="1" ht="25.5" customHeight="1" spans="1:5">
      <c r="A33" s="29" t="s">
        <v>505</v>
      </c>
      <c r="B33" s="71" t="s">
        <v>506</v>
      </c>
      <c r="C33" s="72">
        <f>SUM(C34:C41)</f>
        <v>5522</v>
      </c>
      <c r="E33" s="33"/>
    </row>
    <row r="34" s="22" customFormat="1" ht="25.5" customHeight="1" spans="1:5">
      <c r="A34" s="69" t="s">
        <v>507</v>
      </c>
      <c r="B34" s="73" t="s">
        <v>508</v>
      </c>
      <c r="C34" s="68">
        <v>2433</v>
      </c>
      <c r="E34" s="33"/>
    </row>
    <row r="35" s="22" customFormat="1" ht="25.5" customHeight="1" spans="1:5">
      <c r="A35" s="69" t="s">
        <v>509</v>
      </c>
      <c r="B35" s="73" t="s">
        <v>510</v>
      </c>
      <c r="C35" s="68">
        <v>421</v>
      </c>
      <c r="E35" s="33"/>
    </row>
    <row r="36" s="22" customFormat="1" ht="25.5" customHeight="1" spans="1:5">
      <c r="A36" s="69" t="s">
        <v>511</v>
      </c>
      <c r="B36" s="73" t="s">
        <v>512</v>
      </c>
      <c r="C36" s="68">
        <v>230</v>
      </c>
      <c r="E36" s="33"/>
    </row>
    <row r="37" s="22" customFormat="1" ht="25.5" customHeight="1" spans="1:5">
      <c r="A37" s="69" t="s">
        <v>513</v>
      </c>
      <c r="B37" s="73" t="s">
        <v>514</v>
      </c>
      <c r="C37" s="68">
        <v>34</v>
      </c>
      <c r="E37" s="33"/>
    </row>
    <row r="38" s="22" customFormat="1" ht="25.5" customHeight="1" spans="1:5">
      <c r="A38" s="69" t="s">
        <v>515</v>
      </c>
      <c r="B38" s="73" t="s">
        <v>516</v>
      </c>
      <c r="C38" s="68">
        <v>499</v>
      </c>
      <c r="E38" s="33"/>
    </row>
    <row r="39" s="22" customFormat="1" ht="25.5" customHeight="1" spans="1:5">
      <c r="A39" s="69" t="s">
        <v>517</v>
      </c>
      <c r="B39" s="73" t="s">
        <v>518</v>
      </c>
      <c r="C39" s="68">
        <v>5</v>
      </c>
      <c r="E39" s="33"/>
    </row>
    <row r="40" s="22" customFormat="1" ht="25.5" customHeight="1" spans="1:5">
      <c r="A40" s="69" t="s">
        <v>519</v>
      </c>
      <c r="B40" s="73" t="s">
        <v>520</v>
      </c>
      <c r="C40" s="68">
        <v>689</v>
      </c>
      <c r="E40" s="33"/>
    </row>
    <row r="41" s="22" customFormat="1" ht="25.5" customHeight="1" spans="1:5">
      <c r="A41" s="69" t="s">
        <v>521</v>
      </c>
      <c r="B41" s="73" t="s">
        <v>522</v>
      </c>
      <c r="C41" s="68">
        <v>1211</v>
      </c>
      <c r="E41" s="33"/>
    </row>
    <row r="42" s="22" customFormat="1" ht="25.5" customHeight="1" spans="1:5">
      <c r="A42" s="29" t="s">
        <v>523</v>
      </c>
      <c r="B42" s="71" t="s">
        <v>524</v>
      </c>
      <c r="C42" s="74">
        <f>SUM(C43:C43)</f>
        <v>381</v>
      </c>
      <c r="E42" s="33"/>
    </row>
    <row r="43" s="22" customFormat="1" ht="25.5" customHeight="1" spans="1:5">
      <c r="A43" s="69" t="s">
        <v>525</v>
      </c>
      <c r="B43" s="73" t="s">
        <v>526</v>
      </c>
      <c r="C43" s="75">
        <v>381</v>
      </c>
      <c r="E43" s="33"/>
    </row>
    <row r="44" s="22" customFormat="1" ht="25.5" customHeight="1" spans="1:5">
      <c r="A44" s="29" t="s">
        <v>527</v>
      </c>
      <c r="B44" s="71" t="s">
        <v>528</v>
      </c>
      <c r="C44" s="74">
        <v>2</v>
      </c>
      <c r="E44" s="33"/>
    </row>
    <row r="45" s="22" customFormat="1" ht="25.5" customHeight="1" spans="1:5">
      <c r="A45" s="69" t="s">
        <v>529</v>
      </c>
      <c r="B45" s="73" t="s">
        <v>530</v>
      </c>
      <c r="C45" s="75">
        <v>2</v>
      </c>
      <c r="E45" s="33"/>
    </row>
    <row r="46" s="23" customFormat="1" ht="25.5" customHeight="1" spans="1:3">
      <c r="A46" s="76" t="s">
        <v>110</v>
      </c>
      <c r="B46" s="77"/>
      <c r="C46" s="30">
        <f>C4+C11+C33+C42+C44</f>
        <v>17305</v>
      </c>
    </row>
  </sheetData>
  <mergeCells count="2">
    <mergeCell ref="A1:C1"/>
    <mergeCell ref="A46:B46"/>
  </mergeCells>
  <printOptions horizontalCentered="1"/>
  <pageMargins left="0.865277777777778" right="0.865277777777778" top="0.984027777777778" bottom="0.984027777777778" header="0.511805555555556" footer="0.511805555555556"/>
  <pageSetup paperSize="9" orientation="portrait" horizontalDpi="600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H20"/>
  <sheetViews>
    <sheetView workbookViewId="0">
      <selection activeCell="D28" sqref="D28"/>
    </sheetView>
  </sheetViews>
  <sheetFormatPr defaultColWidth="8.88333333333333" defaultRowHeight="11.25" outlineLevelCol="7"/>
  <cols>
    <col min="1" max="1" width="27.75" style="52" customWidth="1"/>
    <col min="2" max="2" width="8.875" style="52" customWidth="1"/>
    <col min="3" max="3" width="28.8833333333333" style="52" customWidth="1"/>
    <col min="4" max="7" width="10.625" style="52" customWidth="1"/>
    <col min="8" max="8" width="14.3333333333333" style="52" customWidth="1"/>
    <col min="9" max="16384" width="8.88333333333333" style="52"/>
  </cols>
  <sheetData>
    <row r="1" ht="30" customHeight="1" spans="1:8">
      <c r="A1" s="6" t="s">
        <v>531</v>
      </c>
      <c r="B1" s="6"/>
      <c r="C1" s="6"/>
      <c r="D1" s="6"/>
      <c r="E1" s="6"/>
      <c r="F1" s="6"/>
      <c r="G1" s="6"/>
      <c r="H1" s="6"/>
    </row>
    <row r="2" s="49" customFormat="1" ht="21" customHeight="1" spans="1:8">
      <c r="A2" s="53"/>
      <c r="B2" s="53"/>
      <c r="C2" s="53"/>
      <c r="D2" s="53"/>
      <c r="E2" s="53"/>
      <c r="F2" s="53"/>
      <c r="G2" s="54" t="s">
        <v>1</v>
      </c>
      <c r="H2" s="54"/>
    </row>
    <row r="3" s="49" customFormat="1" ht="23.25" customHeight="1" spans="1:8">
      <c r="A3" s="55" t="s">
        <v>532</v>
      </c>
      <c r="B3" s="56"/>
      <c r="C3" s="55" t="s">
        <v>3</v>
      </c>
      <c r="D3" s="57"/>
      <c r="E3" s="57"/>
      <c r="F3" s="57"/>
      <c r="G3" s="57"/>
      <c r="H3" s="56"/>
    </row>
    <row r="4" s="49" customFormat="1" ht="23.25" customHeight="1" spans="1:8">
      <c r="A4" s="58" t="s">
        <v>4</v>
      </c>
      <c r="B4" s="58" t="s">
        <v>5</v>
      </c>
      <c r="C4" s="59" t="s">
        <v>4</v>
      </c>
      <c r="D4" s="58" t="s">
        <v>110</v>
      </c>
      <c r="E4" s="58" t="s">
        <v>5</v>
      </c>
      <c r="F4" s="58"/>
      <c r="G4" s="58"/>
      <c r="H4" s="58" t="s">
        <v>533</v>
      </c>
    </row>
    <row r="5" s="49" customFormat="1" ht="23.25" customHeight="1" spans="1:8">
      <c r="A5" s="58"/>
      <c r="B5" s="58"/>
      <c r="C5" s="60"/>
      <c r="D5" s="58"/>
      <c r="E5" s="58" t="s">
        <v>534</v>
      </c>
      <c r="F5" s="58" t="s">
        <v>535</v>
      </c>
      <c r="G5" s="55" t="s">
        <v>536</v>
      </c>
      <c r="H5" s="58"/>
    </row>
    <row r="6" s="50" customFormat="1" ht="23.25" customHeight="1" spans="1:8">
      <c r="A6" s="61" t="s">
        <v>537</v>
      </c>
      <c r="B6" s="61"/>
      <c r="C6" s="61" t="s">
        <v>538</v>
      </c>
      <c r="D6" s="61"/>
      <c r="E6" s="61"/>
      <c r="F6" s="61"/>
      <c r="G6" s="61"/>
      <c r="H6" s="61"/>
    </row>
    <row r="7" s="50" customFormat="1" ht="23.25" customHeight="1" spans="1:8">
      <c r="A7" s="61" t="s">
        <v>539</v>
      </c>
      <c r="B7" s="61"/>
      <c r="C7" s="61" t="s">
        <v>540</v>
      </c>
      <c r="D7" s="61"/>
      <c r="E7" s="61"/>
      <c r="F7" s="61"/>
      <c r="G7" s="61"/>
      <c r="H7" s="61"/>
    </row>
    <row r="8" s="50" customFormat="1" ht="23.25" customHeight="1" spans="1:8">
      <c r="A8" s="61" t="s">
        <v>541</v>
      </c>
      <c r="B8" s="62">
        <v>160</v>
      </c>
      <c r="C8" s="61" t="s">
        <v>542</v>
      </c>
      <c r="D8" s="61">
        <v>1</v>
      </c>
      <c r="E8" s="61"/>
      <c r="F8" s="61"/>
      <c r="G8" s="61"/>
      <c r="H8" s="61">
        <v>1</v>
      </c>
    </row>
    <row r="9" s="50" customFormat="1" ht="23.25" customHeight="1" spans="1:8">
      <c r="A9" s="61" t="s">
        <v>543</v>
      </c>
      <c r="B9" s="62">
        <v>45</v>
      </c>
      <c r="C9" s="61" t="s">
        <v>544</v>
      </c>
      <c r="D9" s="61"/>
      <c r="E9" s="61"/>
      <c r="F9" s="61"/>
      <c r="G9" s="61"/>
      <c r="H9" s="61"/>
    </row>
    <row r="10" s="50" customFormat="1" ht="23.25" customHeight="1" spans="1:8">
      <c r="A10" s="61" t="s">
        <v>545</v>
      </c>
      <c r="B10" s="62">
        <v>6866</v>
      </c>
      <c r="C10" s="61" t="s">
        <v>546</v>
      </c>
      <c r="D10" s="62">
        <f>E10+H10</f>
        <v>6263</v>
      </c>
      <c r="E10" s="62">
        <f>F10</f>
        <v>6263</v>
      </c>
      <c r="F10" s="62">
        <v>6263</v>
      </c>
      <c r="G10" s="62"/>
      <c r="H10" s="62"/>
    </row>
    <row r="11" s="51" customFormat="1" ht="23.25" customHeight="1" spans="1:8">
      <c r="A11" s="61" t="s">
        <v>547</v>
      </c>
      <c r="B11" s="62">
        <v>159</v>
      </c>
      <c r="C11" s="61" t="s">
        <v>548</v>
      </c>
      <c r="D11" s="62"/>
      <c r="E11" s="62"/>
      <c r="F11" s="62"/>
      <c r="G11" s="62"/>
      <c r="H11" s="62"/>
    </row>
    <row r="12" s="51" customFormat="1" ht="23.25" customHeight="1" spans="1:8">
      <c r="A12" s="61" t="s">
        <v>549</v>
      </c>
      <c r="B12" s="62">
        <v>500</v>
      </c>
      <c r="C12" s="61" t="s">
        <v>550</v>
      </c>
      <c r="D12" s="62"/>
      <c r="E12" s="62"/>
      <c r="F12" s="62"/>
      <c r="G12" s="62"/>
      <c r="H12" s="62"/>
    </row>
    <row r="13" s="51" customFormat="1" ht="23.25" customHeight="1" spans="1:8">
      <c r="A13" s="61" t="s">
        <v>551</v>
      </c>
      <c r="B13" s="61"/>
      <c r="C13" s="61" t="s">
        <v>552</v>
      </c>
      <c r="D13" s="62"/>
      <c r="E13" s="62"/>
      <c r="F13" s="62"/>
      <c r="G13" s="62"/>
      <c r="H13" s="62"/>
    </row>
    <row r="14" s="50" customFormat="1" ht="23.25" customHeight="1" spans="1:8">
      <c r="A14" s="61" t="s">
        <v>553</v>
      </c>
      <c r="B14" s="61"/>
      <c r="C14" s="61" t="s">
        <v>554</v>
      </c>
      <c r="D14" s="62"/>
      <c r="E14" s="62"/>
      <c r="F14" s="62"/>
      <c r="G14" s="62"/>
      <c r="H14" s="62"/>
    </row>
    <row r="15" s="50" customFormat="1" ht="23.25" customHeight="1" spans="1:8">
      <c r="A15" s="61" t="s">
        <v>555</v>
      </c>
      <c r="B15" s="61"/>
      <c r="C15" s="61" t="s">
        <v>556</v>
      </c>
      <c r="D15" s="62"/>
      <c r="E15" s="62"/>
      <c r="F15" s="62"/>
      <c r="G15" s="62"/>
      <c r="H15" s="62"/>
    </row>
    <row r="16" s="50" customFormat="1" ht="23.25" customHeight="1" spans="1:8">
      <c r="A16" s="61" t="s">
        <v>557</v>
      </c>
      <c r="B16" s="61"/>
      <c r="C16" s="61" t="s">
        <v>558</v>
      </c>
      <c r="D16" s="62">
        <v>13</v>
      </c>
      <c r="E16" s="62"/>
      <c r="F16" s="62"/>
      <c r="G16" s="62"/>
      <c r="H16" s="62">
        <v>13</v>
      </c>
    </row>
    <row r="17" s="50" customFormat="1" ht="23.25" customHeight="1" spans="1:8">
      <c r="A17" s="61" t="s">
        <v>559</v>
      </c>
      <c r="B17" s="61"/>
      <c r="C17" s="61" t="s">
        <v>560</v>
      </c>
      <c r="D17" s="62">
        <f t="shared" ref="D17:D20" si="0">E17+H17</f>
        <v>150</v>
      </c>
      <c r="E17" s="62">
        <f>F17</f>
        <v>150</v>
      </c>
      <c r="F17" s="62">
        <v>150</v>
      </c>
      <c r="G17" s="62"/>
      <c r="H17" s="62"/>
    </row>
    <row r="18" s="50" customFormat="1" ht="23.25" customHeight="1" spans="1:8">
      <c r="A18" s="61" t="s">
        <v>561</v>
      </c>
      <c r="B18" s="62">
        <f>13+1</f>
        <v>14</v>
      </c>
      <c r="C18" s="61" t="s">
        <v>562</v>
      </c>
      <c r="D18" s="62">
        <f t="shared" si="0"/>
        <v>1317</v>
      </c>
      <c r="E18" s="62">
        <f>F18</f>
        <v>1317</v>
      </c>
      <c r="F18" s="62">
        <v>1317</v>
      </c>
      <c r="G18" s="62"/>
      <c r="H18" s="62"/>
    </row>
    <row r="19" s="50" customFormat="1" ht="23.25" customHeight="1" spans="1:8">
      <c r="A19" s="61"/>
      <c r="B19" s="63"/>
      <c r="C19" s="61" t="s">
        <v>563</v>
      </c>
      <c r="D19" s="62"/>
      <c r="E19" s="62"/>
      <c r="F19" s="62"/>
      <c r="G19" s="62"/>
      <c r="H19" s="62"/>
    </row>
    <row r="20" s="49" customFormat="1" ht="23.25" customHeight="1" spans="1:8">
      <c r="A20" s="64" t="s">
        <v>564</v>
      </c>
      <c r="B20" s="65">
        <f>SUM(B6:B18)</f>
        <v>7744</v>
      </c>
      <c r="C20" s="64" t="s">
        <v>565</v>
      </c>
      <c r="D20" s="65">
        <f t="shared" ref="D20:H20" si="1">SUM(D6:D19)</f>
        <v>7744</v>
      </c>
      <c r="E20" s="65">
        <v>7730</v>
      </c>
      <c r="F20" s="65">
        <f t="shared" si="1"/>
        <v>7730</v>
      </c>
      <c r="G20" s="65"/>
      <c r="H20" s="65">
        <f t="shared" si="1"/>
        <v>14</v>
      </c>
    </row>
  </sheetData>
  <mergeCells count="10">
    <mergeCell ref="A1:H1"/>
    <mergeCell ref="G2:H2"/>
    <mergeCell ref="A3:B3"/>
    <mergeCell ref="C3:H3"/>
    <mergeCell ref="E4:G4"/>
    <mergeCell ref="A4:A5"/>
    <mergeCell ref="B4:B5"/>
    <mergeCell ref="C4:C5"/>
    <mergeCell ref="D4:D5"/>
    <mergeCell ref="H4:H5"/>
  </mergeCells>
  <printOptions horizontalCentered="1"/>
  <pageMargins left="0.984027777777778" right="0.865277777777778" top="0.786805555555556" bottom="0.786805555555556" header="0.313888888888889" footer="0.511805555555556"/>
  <pageSetup paperSize="9" orientation="landscape" horizontalDpi="600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tabColor indexed="45"/>
  </sheetPr>
  <dimension ref="A1:C29"/>
  <sheetViews>
    <sheetView view="pageBreakPreview" zoomScaleNormal="100" zoomScaleSheetLayoutView="100" workbookViewId="0">
      <selection activeCell="J27" sqref="J27"/>
    </sheetView>
  </sheetViews>
  <sheetFormatPr defaultColWidth="7" defaultRowHeight="15" outlineLevelCol="2"/>
  <cols>
    <col min="1" max="1" width="14.3333333333333" style="2" customWidth="1"/>
    <col min="2" max="2" width="50.625" style="3" customWidth="1"/>
    <col min="3" max="3" width="20" style="4" customWidth="1"/>
    <col min="4" max="16384" width="7" style="5"/>
  </cols>
  <sheetData>
    <row r="1" ht="48" customHeight="1" spans="1:3">
      <c r="A1" s="6" t="s">
        <v>566</v>
      </c>
      <c r="B1" s="6"/>
      <c r="C1" s="6"/>
    </row>
    <row r="2" s="1" customFormat="1" ht="15.75" customHeight="1" spans="1:3">
      <c r="A2" s="7"/>
      <c r="C2" s="8" t="s">
        <v>1</v>
      </c>
    </row>
    <row r="3" s="1" customFormat="1" ht="43.5" customHeight="1" spans="1:3">
      <c r="A3" s="9" t="s">
        <v>129</v>
      </c>
      <c r="B3" s="10" t="s">
        <v>130</v>
      </c>
      <c r="C3" s="11" t="s">
        <v>5</v>
      </c>
    </row>
    <row r="4" s="7" customFormat="1" ht="24" customHeight="1" spans="1:3">
      <c r="A4" s="12" t="s">
        <v>235</v>
      </c>
      <c r="B4" s="12" t="s">
        <v>236</v>
      </c>
      <c r="C4" s="37" t="s">
        <v>567</v>
      </c>
    </row>
    <row r="5" s="7" customFormat="1" ht="24" customHeight="1" spans="1:3">
      <c r="A5" s="15" t="s">
        <v>568</v>
      </c>
      <c r="B5" s="15" t="s">
        <v>569</v>
      </c>
      <c r="C5" s="38" t="s">
        <v>567</v>
      </c>
    </row>
    <row r="6" s="7" customFormat="1" ht="24" customHeight="1" spans="1:3">
      <c r="A6" s="15" t="s">
        <v>570</v>
      </c>
      <c r="B6" s="15" t="s">
        <v>571</v>
      </c>
      <c r="C6" s="38" t="s">
        <v>567</v>
      </c>
    </row>
    <row r="7" s="36" customFormat="1" ht="24" customHeight="1" spans="1:3">
      <c r="A7" s="39" t="s">
        <v>369</v>
      </c>
      <c r="B7" s="39" t="s">
        <v>370</v>
      </c>
      <c r="C7" s="40">
        <v>6263</v>
      </c>
    </row>
    <row r="8" s="1" customFormat="1" ht="24" customHeight="1" spans="1:3">
      <c r="A8" s="41" t="s">
        <v>572</v>
      </c>
      <c r="B8" s="41" t="s">
        <v>573</v>
      </c>
      <c r="C8" s="42">
        <v>5399</v>
      </c>
    </row>
    <row r="9" s="1" customFormat="1" ht="24" customHeight="1" spans="1:3">
      <c r="A9" s="41" t="s">
        <v>574</v>
      </c>
      <c r="B9" s="41" t="s">
        <v>575</v>
      </c>
      <c r="C9" s="42">
        <v>3000</v>
      </c>
    </row>
    <row r="10" s="1" customFormat="1" ht="24" customHeight="1" spans="1:3">
      <c r="A10" s="41">
        <v>2120802</v>
      </c>
      <c r="B10" s="41" t="s">
        <v>576</v>
      </c>
      <c r="C10" s="42">
        <v>1000</v>
      </c>
    </row>
    <row r="11" s="1" customFormat="1" ht="24" customHeight="1" spans="1:3">
      <c r="A11" s="41" t="s">
        <v>577</v>
      </c>
      <c r="B11" s="41" t="s">
        <v>578</v>
      </c>
      <c r="C11" s="42">
        <v>200</v>
      </c>
    </row>
    <row r="12" s="1" customFormat="1" ht="24" customHeight="1" spans="1:3">
      <c r="A12" s="41" t="s">
        <v>579</v>
      </c>
      <c r="B12" s="41" t="s">
        <v>580</v>
      </c>
      <c r="C12" s="42">
        <v>500</v>
      </c>
    </row>
    <row r="13" s="1" customFormat="1" ht="24" customHeight="1" spans="1:3">
      <c r="A13" s="41" t="s">
        <v>581</v>
      </c>
      <c r="B13" s="41" t="s">
        <v>582</v>
      </c>
      <c r="C13" s="42">
        <v>699</v>
      </c>
    </row>
    <row r="14" s="1" customFormat="1" ht="24" customHeight="1" spans="1:3">
      <c r="A14" s="41">
        <v>21209</v>
      </c>
      <c r="B14" s="43" t="s">
        <v>583</v>
      </c>
      <c r="C14" s="42">
        <v>160</v>
      </c>
    </row>
    <row r="15" s="1" customFormat="1" ht="24" customHeight="1" spans="1:3">
      <c r="A15" s="41">
        <v>2120901</v>
      </c>
      <c r="B15" s="43" t="s">
        <v>584</v>
      </c>
      <c r="C15" s="42">
        <v>160</v>
      </c>
    </row>
    <row r="16" s="1" customFormat="1" ht="24" customHeight="1" spans="1:3">
      <c r="A16" s="41" t="s">
        <v>585</v>
      </c>
      <c r="B16" s="41" t="s">
        <v>586</v>
      </c>
      <c r="C16" s="42">
        <v>500</v>
      </c>
    </row>
    <row r="17" s="1" customFormat="1" ht="24" customHeight="1" spans="1:3">
      <c r="A17" s="41" t="s">
        <v>587</v>
      </c>
      <c r="B17" s="41" t="s">
        <v>575</v>
      </c>
      <c r="C17" s="42">
        <v>500</v>
      </c>
    </row>
    <row r="18" s="1" customFormat="1" ht="24" customHeight="1" spans="1:3">
      <c r="A18" s="41" t="s">
        <v>588</v>
      </c>
      <c r="B18" s="41" t="s">
        <v>589</v>
      </c>
      <c r="C18" s="42">
        <v>159</v>
      </c>
    </row>
    <row r="19" s="1" customFormat="1" ht="24" customHeight="1" spans="1:3">
      <c r="A19" s="41" t="s">
        <v>588</v>
      </c>
      <c r="B19" s="41" t="s">
        <v>589</v>
      </c>
      <c r="C19" s="42">
        <v>159</v>
      </c>
    </row>
    <row r="20" s="1" customFormat="1" ht="24" customHeight="1" spans="1:3">
      <c r="A20" s="41" t="s">
        <v>590</v>
      </c>
      <c r="B20" s="41" t="s">
        <v>591</v>
      </c>
      <c r="C20" s="42">
        <v>45</v>
      </c>
    </row>
    <row r="21" s="1" customFormat="1" ht="24" customHeight="1" spans="1:3">
      <c r="A21" s="41" t="s">
        <v>592</v>
      </c>
      <c r="B21" s="41" t="s">
        <v>593</v>
      </c>
      <c r="C21" s="42">
        <v>45</v>
      </c>
    </row>
    <row r="22" s="36" customFormat="1" ht="24" customHeight="1" spans="1:3">
      <c r="A22" s="12" t="s">
        <v>446</v>
      </c>
      <c r="B22" s="44" t="s">
        <v>127</v>
      </c>
      <c r="C22" s="17">
        <v>13</v>
      </c>
    </row>
    <row r="23" s="1" customFormat="1" ht="24" customHeight="1" spans="1:3">
      <c r="A23" s="15" t="s">
        <v>594</v>
      </c>
      <c r="B23" s="45" t="s">
        <v>595</v>
      </c>
      <c r="C23" s="46">
        <v>13</v>
      </c>
    </row>
    <row r="24" s="1" customFormat="1" ht="24" customHeight="1" spans="1:3">
      <c r="A24" s="15" t="s">
        <v>596</v>
      </c>
      <c r="B24" s="45" t="s">
        <v>597</v>
      </c>
      <c r="C24" s="46">
        <v>13</v>
      </c>
    </row>
    <row r="25" s="36" customFormat="1" ht="24" customHeight="1" spans="1:3">
      <c r="A25" s="12" t="s">
        <v>380</v>
      </c>
      <c r="B25" s="44" t="s">
        <v>598</v>
      </c>
      <c r="C25" s="17">
        <v>150</v>
      </c>
    </row>
    <row r="26" s="1" customFormat="1" ht="24" customHeight="1" spans="1:3">
      <c r="A26" s="15" t="s">
        <v>599</v>
      </c>
      <c r="B26" s="45" t="s">
        <v>600</v>
      </c>
      <c r="C26" s="46">
        <v>150</v>
      </c>
    </row>
    <row r="27" s="36" customFormat="1" ht="24" customHeight="1" spans="1:3">
      <c r="A27" s="12" t="s">
        <v>601</v>
      </c>
      <c r="B27" s="44" t="s">
        <v>602</v>
      </c>
      <c r="C27" s="17">
        <v>1317</v>
      </c>
    </row>
    <row r="28" s="1" customFormat="1" ht="24" customHeight="1" spans="1:3">
      <c r="A28" s="15" t="s">
        <v>603</v>
      </c>
      <c r="B28" s="45" t="s">
        <v>604</v>
      </c>
      <c r="C28" s="46">
        <v>1317</v>
      </c>
    </row>
    <row r="29" s="36" customFormat="1" ht="24" customHeight="1" spans="1:3">
      <c r="A29" s="47" t="s">
        <v>110</v>
      </c>
      <c r="B29" s="48"/>
      <c r="C29" s="17">
        <v>7744</v>
      </c>
    </row>
  </sheetData>
  <mergeCells count="2">
    <mergeCell ref="A1:C1"/>
    <mergeCell ref="A29:B29"/>
  </mergeCells>
  <printOptions horizontalCentered="1"/>
  <pageMargins left="0.865277777777778" right="0.865277777777778" top="0.984027777777778" bottom="0.984027777777778" header="0.511805555555556" footer="0.511805555555556"/>
  <pageSetup paperSize="9" scale="95" orientation="portrait" horizontalDpi="600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tabColor indexed="45"/>
  </sheetPr>
  <dimension ref="A1:E22"/>
  <sheetViews>
    <sheetView workbookViewId="0">
      <selection activeCell="E18" sqref="E18"/>
    </sheetView>
  </sheetViews>
  <sheetFormatPr defaultColWidth="9" defaultRowHeight="15.75" outlineLevelCol="4"/>
  <cols>
    <col min="1" max="1" width="17.1083333333333" style="24" customWidth="1"/>
    <col min="2" max="2" width="45.1083333333333" style="24" customWidth="1"/>
    <col min="3" max="3" width="17.2166666666667" style="25" customWidth="1"/>
    <col min="4" max="16384" width="9" style="24"/>
  </cols>
  <sheetData>
    <row r="1" ht="39" customHeight="1" spans="1:3">
      <c r="A1" s="6" t="s">
        <v>605</v>
      </c>
      <c r="B1" s="6"/>
      <c r="C1" s="6"/>
    </row>
    <row r="2" s="22" customFormat="1" ht="24" customHeight="1" spans="3:3">
      <c r="C2" s="26" t="s">
        <v>1</v>
      </c>
    </row>
    <row r="3" s="23" customFormat="1" ht="33" customHeight="1" spans="1:3">
      <c r="A3" s="27" t="s">
        <v>129</v>
      </c>
      <c r="B3" s="27" t="s">
        <v>130</v>
      </c>
      <c r="C3" s="28" t="s">
        <v>5</v>
      </c>
    </row>
    <row r="4" s="23" customFormat="1" ht="28.5" customHeight="1" spans="1:3">
      <c r="A4" s="29" t="s">
        <v>606</v>
      </c>
      <c r="B4" s="29" t="s">
        <v>607</v>
      </c>
      <c r="C4" s="30">
        <f>SUM(C5:C6)</f>
        <v>2788</v>
      </c>
    </row>
    <row r="5" s="22" customFormat="1" ht="28.5" customHeight="1" spans="1:5">
      <c r="A5" s="31">
        <v>1020301</v>
      </c>
      <c r="B5" s="31" t="s">
        <v>608</v>
      </c>
      <c r="C5" s="32">
        <v>2760</v>
      </c>
      <c r="E5" s="33"/>
    </row>
    <row r="6" s="22" customFormat="1" ht="28.5" customHeight="1" spans="1:5">
      <c r="A6" s="31">
        <v>1020303</v>
      </c>
      <c r="B6" s="31" t="s">
        <v>609</v>
      </c>
      <c r="C6" s="32">
        <v>28</v>
      </c>
      <c r="E6" s="33"/>
    </row>
    <row r="7" s="23" customFormat="1" ht="28.5" customHeight="1" spans="1:3">
      <c r="A7" s="29" t="s">
        <v>610</v>
      </c>
      <c r="B7" s="29" t="s">
        <v>611</v>
      </c>
      <c r="C7" s="30">
        <f>SUM(C8:C9)</f>
        <v>64</v>
      </c>
    </row>
    <row r="8" s="22" customFormat="1" ht="28.5" customHeight="1" spans="1:5">
      <c r="A8" s="31">
        <v>1020501</v>
      </c>
      <c r="B8" s="31" t="s">
        <v>612</v>
      </c>
      <c r="C8" s="32">
        <v>62</v>
      </c>
      <c r="E8" s="33"/>
    </row>
    <row r="9" s="22" customFormat="1" ht="28.5" customHeight="1" spans="1:5">
      <c r="A9" s="31">
        <v>1020503</v>
      </c>
      <c r="B9" s="31" t="s">
        <v>613</v>
      </c>
      <c r="C9" s="32">
        <v>2</v>
      </c>
      <c r="E9" s="33"/>
    </row>
    <row r="10" s="22" customFormat="1" ht="28.5" customHeight="1" spans="1:3">
      <c r="A10" s="29" t="s">
        <v>614</v>
      </c>
      <c r="B10" s="29" t="s">
        <v>615</v>
      </c>
      <c r="C10" s="34">
        <f>SUM(C11:C13)</f>
        <v>732</v>
      </c>
    </row>
    <row r="11" s="22" customFormat="1" ht="28.5" customHeight="1" spans="1:3">
      <c r="A11" s="31">
        <v>1021001</v>
      </c>
      <c r="B11" s="31" t="s">
        <v>616</v>
      </c>
      <c r="C11" s="32">
        <v>168</v>
      </c>
    </row>
    <row r="12" s="22" customFormat="1" ht="28.5" customHeight="1" spans="1:3">
      <c r="A12" s="31">
        <v>1021002</v>
      </c>
      <c r="B12" s="31" t="s">
        <v>617</v>
      </c>
      <c r="C12" s="32">
        <v>544</v>
      </c>
    </row>
    <row r="13" s="22" customFormat="1" ht="28.5" customHeight="1" spans="1:3">
      <c r="A13" s="31">
        <v>1021003</v>
      </c>
      <c r="B13" s="31" t="s">
        <v>618</v>
      </c>
      <c r="C13" s="32">
        <v>20</v>
      </c>
    </row>
    <row r="14" s="22" customFormat="1" ht="28.5" customHeight="1" spans="1:3">
      <c r="A14" s="29" t="s">
        <v>619</v>
      </c>
      <c r="B14" s="29" t="s">
        <v>620</v>
      </c>
      <c r="C14" s="35">
        <f>SUM(C15:C17)</f>
        <v>10305</v>
      </c>
    </row>
    <row r="15" s="22" customFormat="1" ht="28.5" customHeight="1" spans="1:3">
      <c r="A15" s="31">
        <v>1021101</v>
      </c>
      <c r="B15" s="31" t="s">
        <v>621</v>
      </c>
      <c r="C15" s="32">
        <v>3671</v>
      </c>
    </row>
    <row r="16" s="22" customFormat="1" ht="28.5" customHeight="1" spans="1:3">
      <c r="A16" s="31">
        <v>1021102</v>
      </c>
      <c r="B16" s="31" t="s">
        <v>622</v>
      </c>
      <c r="C16" s="32">
        <v>6622</v>
      </c>
    </row>
    <row r="17" s="22" customFormat="1" ht="28.5" customHeight="1" spans="1:3">
      <c r="A17" s="31">
        <v>1021103</v>
      </c>
      <c r="B17" s="31" t="s">
        <v>623</v>
      </c>
      <c r="C17" s="32">
        <v>12</v>
      </c>
    </row>
    <row r="18" s="22" customFormat="1" ht="28.5" customHeight="1" spans="1:3">
      <c r="A18" s="29" t="s">
        <v>624</v>
      </c>
      <c r="B18" s="29" t="s">
        <v>625</v>
      </c>
      <c r="C18" s="35">
        <f>SUM(C19:C21)</f>
        <v>1800</v>
      </c>
    </row>
    <row r="19" s="22" customFormat="1" ht="28.5" customHeight="1" spans="1:3">
      <c r="A19" s="31">
        <v>1021201</v>
      </c>
      <c r="B19" s="31" t="s">
        <v>626</v>
      </c>
      <c r="C19" s="32">
        <v>501</v>
      </c>
    </row>
    <row r="20" s="22" customFormat="1" ht="28.5" customHeight="1" spans="1:3">
      <c r="A20" s="31">
        <v>1021202</v>
      </c>
      <c r="B20" s="31" t="s">
        <v>627</v>
      </c>
      <c r="C20" s="32">
        <v>1281</v>
      </c>
    </row>
    <row r="21" s="22" customFormat="1" ht="28.5" customHeight="1" spans="1:3">
      <c r="A21" s="31">
        <v>1021203</v>
      </c>
      <c r="B21" s="31" t="s">
        <v>628</v>
      </c>
      <c r="C21" s="32">
        <v>18</v>
      </c>
    </row>
    <row r="22" s="23" customFormat="1" ht="28.5" customHeight="1" spans="1:3">
      <c r="A22" s="27" t="s">
        <v>110</v>
      </c>
      <c r="B22" s="27"/>
      <c r="C22" s="30">
        <f>C4+C7+C10+C14+C18</f>
        <v>15689</v>
      </c>
    </row>
  </sheetData>
  <mergeCells count="2">
    <mergeCell ref="A1:C1"/>
    <mergeCell ref="A22:B22"/>
  </mergeCells>
  <printOptions horizontalCentered="1"/>
  <pageMargins left="0.865277777777778" right="0.865277777777778" top="0.984027777777778" bottom="0.984027777777778" header="0.511805555555556" footer="0.511805555555556"/>
  <pageSetup paperSize="9" orientation="portrait" horizontalDpi="600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tabColor indexed="45"/>
  </sheetPr>
  <dimension ref="A1:I39"/>
  <sheetViews>
    <sheetView tabSelected="1" topLeftCell="A5" workbookViewId="0">
      <selection activeCell="I19" sqref="I19"/>
    </sheetView>
  </sheetViews>
  <sheetFormatPr defaultColWidth="7" defaultRowHeight="15"/>
  <cols>
    <col min="1" max="1" width="15.6666666666667" style="2" customWidth="1"/>
    <col min="2" max="2" width="46.6666666666667" style="3" customWidth="1"/>
    <col min="3" max="3" width="18.8833333333333" style="4" customWidth="1"/>
    <col min="4" max="4" width="10.3333333333333" style="3" customWidth="1"/>
    <col min="5" max="16384" width="7" style="5"/>
  </cols>
  <sheetData>
    <row r="1" ht="32.25" customHeight="1" spans="1:3">
      <c r="A1" s="6" t="s">
        <v>629</v>
      </c>
      <c r="B1" s="6"/>
      <c r="C1" s="6"/>
    </row>
    <row r="2" s="1" customFormat="1" ht="27.75" customHeight="1" spans="1:3">
      <c r="A2" s="7"/>
      <c r="C2" s="8" t="s">
        <v>1</v>
      </c>
    </row>
    <row r="3" s="1" customFormat="1" ht="53" customHeight="1" spans="1:3">
      <c r="A3" s="9" t="s">
        <v>129</v>
      </c>
      <c r="B3" s="10" t="s">
        <v>130</v>
      </c>
      <c r="C3" s="11" t="s">
        <v>5</v>
      </c>
    </row>
    <row r="4" s="1" customFormat="1" ht="29.25" customHeight="1" spans="1:4">
      <c r="A4" s="12" t="s">
        <v>630</v>
      </c>
      <c r="B4" s="12" t="s">
        <v>631</v>
      </c>
      <c r="C4" s="13">
        <v>2625</v>
      </c>
      <c r="D4" s="14"/>
    </row>
    <row r="5" s="1" customFormat="1" ht="29.25" customHeight="1" spans="1:4">
      <c r="A5" s="15" t="s">
        <v>632</v>
      </c>
      <c r="B5" s="15" t="s">
        <v>633</v>
      </c>
      <c r="C5" s="16">
        <v>1468</v>
      </c>
      <c r="D5" s="14"/>
    </row>
    <row r="6" s="1" customFormat="1" ht="29.25" customHeight="1" spans="1:4">
      <c r="A6" s="15" t="s">
        <v>634</v>
      </c>
      <c r="B6" s="15" t="s">
        <v>635</v>
      </c>
      <c r="C6" s="16">
        <v>1127</v>
      </c>
      <c r="D6" s="14"/>
    </row>
    <row r="7" s="1" customFormat="1" ht="29.25" customHeight="1" spans="1:4">
      <c r="A7" s="15" t="s">
        <v>636</v>
      </c>
      <c r="B7" s="15" t="s">
        <v>637</v>
      </c>
      <c r="C7" s="16">
        <v>30</v>
      </c>
      <c r="D7" s="14"/>
    </row>
    <row r="8" s="1" customFormat="1" ht="29.25" customHeight="1" spans="1:4">
      <c r="A8" s="12" t="s">
        <v>638</v>
      </c>
      <c r="B8" s="12" t="s">
        <v>639</v>
      </c>
      <c r="C8" s="13">
        <v>27</v>
      </c>
      <c r="D8" s="14"/>
    </row>
    <row r="9" s="1" customFormat="1" ht="29.25" customHeight="1" spans="1:4">
      <c r="A9" s="15" t="s">
        <v>640</v>
      </c>
      <c r="B9" s="15" t="s">
        <v>641</v>
      </c>
      <c r="C9" s="16">
        <v>13</v>
      </c>
      <c r="D9" s="14"/>
    </row>
    <row r="10" s="1" customFormat="1" ht="29.25" customHeight="1" spans="1:4">
      <c r="A10" s="15" t="s">
        <v>642</v>
      </c>
      <c r="B10" s="15" t="s">
        <v>643</v>
      </c>
      <c r="C10" s="16">
        <v>14</v>
      </c>
      <c r="D10" s="14"/>
    </row>
    <row r="11" s="1" customFormat="1" ht="29.25" customHeight="1" spans="1:4">
      <c r="A11" s="12" t="s">
        <v>644</v>
      </c>
      <c r="B11" s="12" t="s">
        <v>645</v>
      </c>
      <c r="C11" s="13">
        <v>525</v>
      </c>
      <c r="D11" s="14"/>
    </row>
    <row r="12" s="1" customFormat="1" ht="29.25" customHeight="1" spans="1:4">
      <c r="A12" s="15" t="s">
        <v>646</v>
      </c>
      <c r="B12" s="15" t="s">
        <v>647</v>
      </c>
      <c r="C12" s="16">
        <v>512</v>
      </c>
      <c r="D12" s="14"/>
    </row>
    <row r="13" s="1" customFormat="1" ht="29.25" customHeight="1" spans="1:4">
      <c r="A13" s="15" t="s">
        <v>648</v>
      </c>
      <c r="B13" s="15" t="s">
        <v>649</v>
      </c>
      <c r="C13" s="16">
        <v>13</v>
      </c>
      <c r="D13" s="14"/>
    </row>
    <row r="14" s="1" customFormat="1" ht="29.25" customHeight="1" spans="1:4">
      <c r="A14" s="12" t="s">
        <v>650</v>
      </c>
      <c r="B14" s="12" t="s">
        <v>651</v>
      </c>
      <c r="C14" s="13">
        <v>10305</v>
      </c>
      <c r="D14" s="14"/>
    </row>
    <row r="15" s="1" customFormat="1" ht="29.25" customHeight="1" spans="1:4">
      <c r="A15" s="15" t="s">
        <v>652</v>
      </c>
      <c r="B15" s="15" t="s">
        <v>653</v>
      </c>
      <c r="C15" s="16">
        <v>10305</v>
      </c>
      <c r="D15" s="14"/>
    </row>
    <row r="16" s="1" customFormat="1" ht="29.25" customHeight="1" spans="1:4">
      <c r="A16" s="12" t="s">
        <v>654</v>
      </c>
      <c r="B16" s="12" t="s">
        <v>655</v>
      </c>
      <c r="C16" s="17">
        <v>1582</v>
      </c>
      <c r="D16" s="14"/>
    </row>
    <row r="17" s="1" customFormat="1" ht="29.25" customHeight="1" spans="1:4">
      <c r="A17" s="15" t="s">
        <v>656</v>
      </c>
      <c r="B17" s="15" t="s">
        <v>657</v>
      </c>
      <c r="C17" s="16">
        <v>1415</v>
      </c>
      <c r="D17" s="14"/>
    </row>
    <row r="18" s="1" customFormat="1" ht="29.25" customHeight="1" spans="1:4">
      <c r="A18" s="15" t="s">
        <v>658</v>
      </c>
      <c r="B18" s="15" t="s">
        <v>659</v>
      </c>
      <c r="C18" s="16">
        <v>112</v>
      </c>
      <c r="D18" s="14"/>
    </row>
    <row r="19" s="1" customFormat="1" ht="29.25" customHeight="1" spans="1:4">
      <c r="A19" s="15" t="s">
        <v>660</v>
      </c>
      <c r="B19" s="15" t="s">
        <v>661</v>
      </c>
      <c r="C19" s="16">
        <v>55</v>
      </c>
      <c r="D19" s="14"/>
    </row>
    <row r="20" s="1" customFormat="1" ht="29.25" customHeight="1" spans="1:9">
      <c r="A20" s="12" t="s">
        <v>662</v>
      </c>
      <c r="B20" s="12" t="s">
        <v>663</v>
      </c>
      <c r="C20" s="13">
        <v>625</v>
      </c>
      <c r="D20" s="14"/>
      <c r="G20" s="18"/>
      <c r="H20" s="18"/>
      <c r="I20" s="21"/>
    </row>
    <row r="21" s="1" customFormat="1" ht="29.25" customHeight="1" spans="1:4">
      <c r="A21" s="15" t="s">
        <v>664</v>
      </c>
      <c r="B21" s="15" t="s">
        <v>665</v>
      </c>
      <c r="C21" s="16">
        <v>625</v>
      </c>
      <c r="D21" s="14"/>
    </row>
    <row r="22" s="1" customFormat="1" ht="29.25" customHeight="1" spans="1:4">
      <c r="A22" s="15" t="s">
        <v>666</v>
      </c>
      <c r="B22" s="15" t="s">
        <v>667</v>
      </c>
      <c r="C22" s="16">
        <v>625</v>
      </c>
      <c r="D22" s="14"/>
    </row>
    <row r="23" s="1" customFormat="1" ht="29.25" customHeight="1" spans="1:3">
      <c r="A23" s="19" t="s">
        <v>110</v>
      </c>
      <c r="B23" s="20"/>
      <c r="C23" s="17">
        <f>C4+C8+C11+C14+C16+C21</f>
        <v>15689</v>
      </c>
    </row>
    <row r="24" ht="19.5" customHeight="1"/>
    <row r="25" ht="19.5" customHeight="1"/>
    <row r="26" ht="19.5" customHeight="1"/>
    <row r="27" ht="19.5" customHeight="1"/>
    <row r="28" ht="19.5" customHeight="1"/>
    <row r="29" ht="19.5" customHeight="1"/>
    <row r="30" ht="19.5" customHeight="1"/>
    <row r="31" ht="19.5" customHeight="1"/>
    <row r="32" ht="19.5" customHeight="1"/>
    <row r="33" ht="19.5" customHeight="1"/>
    <row r="34" ht="19.5" customHeight="1"/>
    <row r="35" ht="19.5" customHeight="1"/>
    <row r="36" ht="19.5" customHeight="1"/>
    <row r="37" ht="19.5" customHeight="1"/>
    <row r="38" customHeight="1" spans="1:4">
      <c r="A38" s="5"/>
      <c r="B38" s="5"/>
      <c r="C38" s="5"/>
      <c r="D38" s="5"/>
    </row>
    <row r="39" customHeight="1" spans="1:4">
      <c r="A39" s="5"/>
      <c r="B39" s="5"/>
      <c r="C39" s="5"/>
      <c r="D39" s="5"/>
    </row>
  </sheetData>
  <mergeCells count="3">
    <mergeCell ref="A1:C1"/>
    <mergeCell ref="G20:I20"/>
    <mergeCell ref="A23:B23"/>
  </mergeCells>
  <printOptions horizontalCentered="1"/>
  <pageMargins left="0.865277777777778" right="0.865277777777778" top="0.984027777777778" bottom="0.984027777777778" header="0.511805555555556" footer="0.511805555555556"/>
  <pageSetup paperSize="9" scale="95" orientation="portrait" horizontalDpi="6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9</vt:i4>
      </vt:variant>
    </vt:vector>
  </HeadingPairs>
  <TitlesOfParts>
    <vt:vector size="9" baseType="lpstr">
      <vt:lpstr>收支平衡表</vt:lpstr>
      <vt:lpstr>一般收入表</vt:lpstr>
      <vt:lpstr>一般支出表</vt:lpstr>
      <vt:lpstr>一般预算支出明细表</vt:lpstr>
      <vt:lpstr>基本支出表</vt:lpstr>
      <vt:lpstr>基金收支平衡表</vt:lpstr>
      <vt:lpstr>基金支出明细表</vt:lpstr>
      <vt:lpstr>社保收入</vt:lpstr>
      <vt:lpstr>社保支出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2006-09-16T00:00:00Z</dcterms:created>
  <cp:lastPrinted>2017-03-03T08:57:00Z</cp:lastPrinted>
  <dcterms:modified xsi:type="dcterms:W3CDTF">2017-03-16T01:42:06Z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2052-10.1.0.5850</vt:lpwstr>
  </property>
</Properties>
</file>