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1570" windowHeight="7335" tabRatio="924" firstSheet="3" activeTab="22"/>
  </bookViews>
  <sheets>
    <sheet name="预算" sheetId="36" r:id="rId1"/>
    <sheet name="目录 " sheetId="37" r:id="rId2"/>
    <sheet name="附表1-1" sheetId="4" r:id="rId3"/>
    <sheet name="附表1-2" sheetId="26" r:id="rId4"/>
    <sheet name="附表1-3" sheetId="5" r:id="rId5"/>
    <sheet name="附表1-4" sheetId="6" r:id="rId6"/>
    <sheet name="附表1-5" sheetId="17" r:id="rId7"/>
    <sheet name="附表1-6-1" sheetId="18" r:id="rId8"/>
    <sheet name="附表1-6-2" sheetId="32" r:id="rId9"/>
    <sheet name="附表1-7" sheetId="7" r:id="rId10"/>
    <sheet name="附表1-8" sheetId="24" r:id="rId11"/>
    <sheet name="附表1-9" sheetId="9" r:id="rId12"/>
    <sheet name="附表1-10" sheetId="28" r:id="rId13"/>
    <sheet name="附表1-11" sheetId="29" r:id="rId14"/>
    <sheet name="附表1-12" sheetId="11" r:id="rId15"/>
    <sheet name="附表1-13" sheetId="27" r:id="rId16"/>
    <sheet name="附表1-14" sheetId="12" r:id="rId17"/>
    <sheet name="附表1-15" sheetId="30" r:id="rId18"/>
    <sheet name="附表1-16" sheetId="31" r:id="rId19"/>
    <sheet name="附表1-17" sheetId="13" r:id="rId20"/>
    <sheet name="附表1-18" sheetId="14" r:id="rId21"/>
    <sheet name="附表1-19" sheetId="34" r:id="rId22"/>
    <sheet name="其他事项说明" sheetId="35" r:id="rId23"/>
    <sheet name="附表1" sheetId="40" r:id="rId24"/>
    <sheet name="附表2" sheetId="41" r:id="rId25"/>
  </sheets>
  <externalReferences>
    <externalReference r:id="rId26"/>
  </externalReferences>
  <definedNames>
    <definedName name="_a999923423" localSheetId="8">#REF!</definedName>
    <definedName name="_a999923423" localSheetId="1">#REF!</definedName>
    <definedName name="_a999923423">#REF!</definedName>
    <definedName name="_a9999323" localSheetId="8">#REF!</definedName>
    <definedName name="_a9999323" localSheetId="1">#REF!</definedName>
    <definedName name="_a9999323">#REF!</definedName>
    <definedName name="_a999942323" localSheetId="8">#REF!</definedName>
    <definedName name="_a999942323" localSheetId="1">#REF!</definedName>
    <definedName name="_a999942323">#REF!</definedName>
    <definedName name="_a9999548" localSheetId="8">#REF!</definedName>
    <definedName name="_a9999548" localSheetId="1">#REF!</definedName>
    <definedName name="_a9999548">#REF!</definedName>
    <definedName name="_a9999555" localSheetId="8">#REF!</definedName>
    <definedName name="_a9999555" localSheetId="1">#REF!</definedName>
    <definedName name="_a9999555">#REF!</definedName>
    <definedName name="_a99996544" localSheetId="8">#REF!</definedName>
    <definedName name="_a99996544" localSheetId="1">#REF!</definedName>
    <definedName name="_a99996544">#REF!</definedName>
    <definedName name="_a99999" localSheetId="14">#REF!</definedName>
    <definedName name="_a99999" localSheetId="16">#REF!</definedName>
    <definedName name="_a99999" localSheetId="19">#REF!</definedName>
    <definedName name="_a99999" localSheetId="20">#REF!</definedName>
    <definedName name="_a99999" localSheetId="6">#REF!</definedName>
    <definedName name="_a99999" localSheetId="7">#REF!</definedName>
    <definedName name="_a99999" localSheetId="8">#REF!</definedName>
    <definedName name="_a99999" localSheetId="9">#REF!</definedName>
    <definedName name="_a99999" localSheetId="11">#REF!</definedName>
    <definedName name="_a99999" localSheetId="1">#REF!</definedName>
    <definedName name="_a99999">#REF!</definedName>
    <definedName name="_a999991" localSheetId="20">#REF!</definedName>
    <definedName name="_a999991" localSheetId="6">#REF!</definedName>
    <definedName name="_a999991" localSheetId="7">#REF!</definedName>
    <definedName name="_a999991" localSheetId="8">#REF!</definedName>
    <definedName name="_a999991" localSheetId="1">#REF!</definedName>
    <definedName name="_a999991">#REF!</definedName>
    <definedName name="_a999991145" localSheetId="8">#REF!</definedName>
    <definedName name="_a999991145" localSheetId="1">#REF!</definedName>
    <definedName name="_a999991145">#REF!</definedName>
    <definedName name="_a99999222" localSheetId="7">#REF!</definedName>
    <definedName name="_a99999222" localSheetId="8">#REF!</definedName>
    <definedName name="_a99999222" localSheetId="1">#REF!</definedName>
    <definedName name="_a99999222">#REF!</definedName>
    <definedName name="_a99999234234" localSheetId="8">#REF!</definedName>
    <definedName name="_a99999234234" localSheetId="1">#REF!</definedName>
    <definedName name="_a99999234234">#REF!</definedName>
    <definedName name="_a999995" localSheetId="6">#REF!</definedName>
    <definedName name="_a999995" localSheetId="7">#REF!</definedName>
    <definedName name="_a999995" localSheetId="8">#REF!</definedName>
    <definedName name="_a999995" localSheetId="1">#REF!</definedName>
    <definedName name="_a999995">#REF!</definedName>
    <definedName name="_a999996" localSheetId="6">#REF!</definedName>
    <definedName name="_a999996" localSheetId="7">#REF!</definedName>
    <definedName name="_a999996" localSheetId="8">#REF!</definedName>
    <definedName name="_a999996" localSheetId="1">#REF!</definedName>
    <definedName name="_a999996">#REF!</definedName>
    <definedName name="_a999999999" localSheetId="8">#REF!</definedName>
    <definedName name="_a999999999" localSheetId="1">#REF!</definedName>
    <definedName name="_a999999999">#REF!</definedName>
    <definedName name="_xlnm._FilterDatabase" localSheetId="16" hidden="1">'附表1-14'!$A$4:$AA$8</definedName>
    <definedName name="_xlnm._FilterDatabase" localSheetId="20" hidden="1">'附表1-18'!$A$4:$AA$8</definedName>
    <definedName name="_xlnm._FilterDatabase" localSheetId="4" hidden="1">'附表1-3'!$A$4:$C$7</definedName>
    <definedName name="_xlnm._FilterDatabase" localSheetId="6" hidden="1">'附表1-5'!$A$4:$H$18</definedName>
    <definedName name="_xlnm._FilterDatabase" localSheetId="11" hidden="1">'附表1-9'!$A$4:$AA$8</definedName>
    <definedName name="_Order1" hidden="1">255</definedName>
    <definedName name="_Order2" hidden="1">255</definedName>
    <definedName name="_xlnm.Database" localSheetId="14" hidden="1">#REF!</definedName>
    <definedName name="_xlnm.Database" localSheetId="16" hidden="1">#REF!</definedName>
    <definedName name="_xlnm.Database" localSheetId="19" hidden="1">#REF!</definedName>
    <definedName name="_xlnm.Database" localSheetId="20" hidden="1">#REF!</definedName>
    <definedName name="_xlnm.Database" localSheetId="6" hidden="1">#REF!</definedName>
    <definedName name="_xlnm.Database" localSheetId="7" hidden="1">#REF!</definedName>
    <definedName name="_xlnm.Database" localSheetId="8" hidden="1">#REF!</definedName>
    <definedName name="_xlnm.Database" localSheetId="9" hidden="1">#REF!</definedName>
    <definedName name="_xlnm.Database" localSheetId="11" hidden="1">#REF!</definedName>
    <definedName name="_xlnm.Database" localSheetId="1" hidden="1">#REF!</definedName>
    <definedName name="_xlnm.Database" hidden="1">#REF!</definedName>
    <definedName name="_xlnm.Print_Area" localSheetId="2">'附表1-1'!$A$1:$B$17</definedName>
    <definedName name="_xlnm.Print_Area" localSheetId="16">'附表1-14'!$A:$C</definedName>
    <definedName name="_xlnm.Print_Area" localSheetId="20">'附表1-18'!$A:$C</definedName>
    <definedName name="_xlnm.Print_Area" localSheetId="4">'附表1-3'!$A:$C</definedName>
    <definedName name="_xlnm.Print_Area" localSheetId="6">'附表1-5'!$A:$H</definedName>
    <definedName name="_xlnm.Print_Area" localSheetId="11">'附表1-9'!$A:$C</definedName>
    <definedName name="_xlnm.Print_Titles" localSheetId="14">'附表1-12'!$4:$4</definedName>
    <definedName name="_xlnm.Print_Titles" localSheetId="16">'附表1-14'!$4:$4</definedName>
    <definedName name="_xlnm.Print_Titles" localSheetId="19">'附表1-17'!$2:$4</definedName>
    <definedName name="_xlnm.Print_Titles" localSheetId="20">'附表1-18'!$2:$4</definedName>
    <definedName name="_xlnm.Print_Titles" localSheetId="3">'附表1-2'!$2:$4</definedName>
    <definedName name="_xlnm.Print_Titles" localSheetId="4">'附表1-3'!$2:$4</definedName>
    <definedName name="_xlnm.Print_Titles" localSheetId="5">'附表1-4'!$2:$4</definedName>
    <definedName name="_xlnm.Print_Titles" localSheetId="6">'附表1-5'!$2:$5</definedName>
    <definedName name="_xlnm.Print_Titles" localSheetId="7">'附表1-6-1'!$2:$5</definedName>
    <definedName name="_xlnm.Print_Titles" localSheetId="8">'附表1-6-2'!$2:$5</definedName>
    <definedName name="_xlnm.Print_Titles" localSheetId="9">'附表1-7'!$2:$4</definedName>
    <definedName name="_xlnm.Print_Titles" localSheetId="11">'附表1-9'!$2:$4</definedName>
    <definedName name="wrn.月报打印." localSheetId="2" hidden="1">{#N/A,#N/A,FALSE,"p9";#N/A,#N/A,FALSE,"p1";#N/A,#N/A,FALSE,"p2";#N/A,#N/A,FALSE,"p3";#N/A,#N/A,FALSE,"p4";#N/A,#N/A,FALSE,"p5";#N/A,#N/A,FALSE,"p6";#N/A,#N/A,FALSE,"p7";#N/A,#N/A,FALSE,"p8"}</definedName>
    <definedName name="wrn.月报打印." localSheetId="7" hidden="1">{#N/A,#N/A,FALSE,"p9";#N/A,#N/A,FALSE,"p1";#N/A,#N/A,FALSE,"p2";#N/A,#N/A,FALSE,"p3";#N/A,#N/A,FALSE,"p4";#N/A,#N/A,FALSE,"p5";#N/A,#N/A,FALSE,"p6";#N/A,#N/A,FALSE,"p7";#N/A,#N/A,FALSE,"p8"}</definedName>
    <definedName name="wrn.月报打印." localSheetId="8"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4">#REF!</definedName>
    <definedName name="地区名称" localSheetId="16">#REF!</definedName>
    <definedName name="地区名称" localSheetId="19">#REF!</definedName>
    <definedName name="地区名称" localSheetId="20">#REF!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1">#REF!</definedName>
    <definedName name="地区名称" localSheetId="1">#REF!</definedName>
    <definedName name="地区名称">#REF!</definedName>
    <definedName name="地区名称1" localSheetId="16">#REF!</definedName>
    <definedName name="地区名称1" localSheetId="19">#REF!</definedName>
    <definedName name="地区名称1" localSheetId="20">#REF!</definedName>
    <definedName name="地区名称1" localSheetId="6">#REF!</definedName>
    <definedName name="地区名称1" localSheetId="7">#REF!</definedName>
    <definedName name="地区名称1" localSheetId="8">#REF!</definedName>
    <definedName name="地区名称1" localSheetId="1">#REF!</definedName>
    <definedName name="地区名称1">#REF!</definedName>
    <definedName name="地区名称10" localSheetId="6">#REF!</definedName>
    <definedName name="地区名称10" localSheetId="7">#REF!</definedName>
    <definedName name="地区名称10" localSheetId="8">#REF!</definedName>
    <definedName name="地区名称10" localSheetId="1">#REF!</definedName>
    <definedName name="地区名称10">#REF!</definedName>
    <definedName name="地区名称2" localSheetId="19">#REF!</definedName>
    <definedName name="地区名称2" localSheetId="20">#REF!</definedName>
    <definedName name="地区名称2" localSheetId="6">#REF!</definedName>
    <definedName name="地区名称2" localSheetId="7">#REF!</definedName>
    <definedName name="地区名称2" localSheetId="8">#REF!</definedName>
    <definedName name="地区名称2" localSheetId="1">#REF!</definedName>
    <definedName name="地区名称2">#REF!</definedName>
    <definedName name="地区名称3" localSheetId="20">#REF!</definedName>
    <definedName name="地区名称3" localSheetId="6">#REF!</definedName>
    <definedName name="地区名称3" localSheetId="7">#REF!</definedName>
    <definedName name="地区名称3" localSheetId="8">#REF!</definedName>
    <definedName name="地区名称3" localSheetId="1">#REF!</definedName>
    <definedName name="地区名称3">#REF!</definedName>
    <definedName name="地区名称32" localSheetId="8">#REF!</definedName>
    <definedName name="地区名称32" localSheetId="1">#REF!</definedName>
    <definedName name="地区名称32">#REF!</definedName>
    <definedName name="地区名称432" localSheetId="8">#REF!</definedName>
    <definedName name="地区名称432" localSheetId="1">#REF!</definedName>
    <definedName name="地区名称432">#REF!</definedName>
    <definedName name="地区名称444" localSheetId="7">#REF!</definedName>
    <definedName name="地区名称444" localSheetId="8">#REF!</definedName>
    <definedName name="地区名称444" localSheetId="1">#REF!</definedName>
    <definedName name="地区名称444">#REF!</definedName>
    <definedName name="地区名称45234" localSheetId="8">#REF!</definedName>
    <definedName name="地区名称45234" localSheetId="1">#REF!</definedName>
    <definedName name="地区名称45234">#REF!</definedName>
    <definedName name="地区名称5" localSheetId="6">#REF!</definedName>
    <definedName name="地区名称5" localSheetId="7">#REF!</definedName>
    <definedName name="地区名称5" localSheetId="8">#REF!</definedName>
    <definedName name="地区名称5" localSheetId="1">#REF!</definedName>
    <definedName name="地区名称5">#REF!</definedName>
    <definedName name="地区名称55" localSheetId="7">#REF!</definedName>
    <definedName name="地区名称55" localSheetId="8">#REF!</definedName>
    <definedName name="地区名称55" localSheetId="1">#REF!</definedName>
    <definedName name="地区名称55">#REF!</definedName>
    <definedName name="地区名称6" localSheetId="6">#REF!</definedName>
    <definedName name="地区名称6" localSheetId="7">#REF!</definedName>
    <definedName name="地区名称6" localSheetId="8">#REF!</definedName>
    <definedName name="地区名称6" localSheetId="1">#REF!</definedName>
    <definedName name="地区名称6">#REF!</definedName>
    <definedName name="地区名称7" localSheetId="6">#REF!</definedName>
    <definedName name="地区名称7" localSheetId="7">#REF!</definedName>
    <definedName name="地区名称7" localSheetId="8">#REF!</definedName>
    <definedName name="地区名称7" localSheetId="1">#REF!</definedName>
    <definedName name="地区名称7">#REF!</definedName>
    <definedName name="地区名称874" localSheetId="8">#REF!</definedName>
    <definedName name="地区名称874" localSheetId="1">#REF!</definedName>
    <definedName name="地区名称874">#REF!</definedName>
    <definedName name="地区名称9" localSheetId="6">#REF!</definedName>
    <definedName name="地区名称9" localSheetId="7">#REF!</definedName>
    <definedName name="地区名称9" localSheetId="8">#REF!</definedName>
    <definedName name="地区名称9" localSheetId="1">#REF!</definedName>
    <definedName name="地区名称9">#REF!</definedName>
    <definedName name="地区明确222" localSheetId="7">#REF!</definedName>
    <definedName name="地区明确222" localSheetId="8">#REF!</definedName>
    <definedName name="地区明确222" localSheetId="1">#REF!</definedName>
    <definedName name="地区明确222">#REF!</definedName>
    <definedName name="基金" localSheetId="2" hidden="1">{#N/A,#N/A,FALSE,"p9";#N/A,#N/A,FALSE,"p1";#N/A,#N/A,FALSE,"p2";#N/A,#N/A,FALSE,"p3";#N/A,#N/A,FALSE,"p4";#N/A,#N/A,FALSE,"p5";#N/A,#N/A,FALSE,"p6";#N/A,#N/A,FALSE,"p7";#N/A,#N/A,FALSE,"p8"}</definedName>
    <definedName name="基金" localSheetId="7" hidden="1">{#N/A,#N/A,FALSE,"p9";#N/A,#N/A,FALSE,"p1";#N/A,#N/A,FALSE,"p2";#N/A,#N/A,FALSE,"p3";#N/A,#N/A,FALSE,"p4";#N/A,#N/A,FALSE,"p5";#N/A,#N/A,FALSE,"p6";#N/A,#N/A,FALSE,"p7";#N/A,#N/A,FALSE,"p8"}</definedName>
    <definedName name="基金" localSheetId="8"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7" hidden="1">{#N/A,#N/A,FALSE,"p9";#N/A,#N/A,FALSE,"p1";#N/A,#N/A,FALSE,"p2";#N/A,#N/A,FALSE,"p3";#N/A,#N/A,FALSE,"p4";#N/A,#N/A,FALSE,"p5";#N/A,#N/A,FALSE,"p6";#N/A,#N/A,FALSE,"p7";#N/A,#N/A,FALSE,"p8"}</definedName>
    <definedName name="计划1" localSheetId="8"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62913"/>
  <fileRecoveryPr repairLoad="1"/>
</workbook>
</file>

<file path=xl/calcChain.xml><?xml version="1.0" encoding="utf-8"?>
<calcChain xmlns="http://schemas.openxmlformats.org/spreadsheetml/2006/main">
  <c r="C41" i="13" l="1"/>
  <c r="C40" i="13" s="1"/>
  <c r="C37" i="14"/>
  <c r="C36" i="14" s="1"/>
  <c r="D19" i="17" l="1"/>
  <c r="E19" i="17"/>
  <c r="G19" i="17"/>
  <c r="H19" i="17"/>
  <c r="B6" i="17"/>
  <c r="B19" i="17" s="1"/>
  <c r="F6" i="17" l="1"/>
  <c r="C6" i="17"/>
  <c r="C32" i="14" l="1"/>
  <c r="C29" i="14"/>
  <c r="C26" i="14"/>
  <c r="C21" i="14"/>
  <c r="C17" i="14"/>
  <c r="C11" i="14"/>
  <c r="C6" i="14"/>
  <c r="C34" i="13"/>
  <c r="C29" i="13"/>
  <c r="C25" i="13"/>
  <c r="C22" i="13"/>
  <c r="C18" i="13"/>
  <c r="C13" i="13"/>
  <c r="C6" i="13"/>
  <c r="C5" i="13" s="1"/>
  <c r="C5" i="14" l="1"/>
  <c r="C9" i="12"/>
  <c r="C10" i="12"/>
  <c r="D10" i="6" l="1"/>
  <c r="D6" i="6" s="1"/>
  <c r="D81" i="6" s="1"/>
  <c r="C17" i="28" l="1"/>
  <c r="B7" i="28"/>
  <c r="B8" i="28"/>
  <c r="B9" i="28"/>
  <c r="B10" i="28"/>
  <c r="B11" i="28"/>
  <c r="B12" i="28"/>
  <c r="B13" i="28"/>
  <c r="B14" i="28"/>
  <c r="B15" i="28"/>
  <c r="B16" i="28"/>
  <c r="B17" i="28"/>
  <c r="B6" i="28"/>
  <c r="C7" i="17" l="1"/>
  <c r="F7" i="17"/>
  <c r="B5" i="7" l="1"/>
  <c r="F8" i="17" l="1"/>
  <c r="F9" i="17"/>
  <c r="F10" i="17"/>
  <c r="F11" i="17"/>
  <c r="F12" i="17"/>
  <c r="F13" i="17"/>
  <c r="F14" i="17"/>
  <c r="F15" i="17"/>
  <c r="F16" i="17"/>
  <c r="F17" i="17"/>
  <c r="F18" i="17"/>
  <c r="C8" i="17"/>
  <c r="C9" i="17"/>
  <c r="C10" i="17"/>
  <c r="C11" i="17"/>
  <c r="C12" i="17"/>
  <c r="C13" i="17"/>
  <c r="C14" i="17"/>
  <c r="C15" i="17"/>
  <c r="C16" i="17"/>
  <c r="C17" i="17"/>
  <c r="C18" i="17"/>
  <c r="C19" i="17" l="1"/>
  <c r="F19" i="17"/>
  <c r="B29" i="26"/>
  <c r="B31" i="26"/>
  <c r="B5" i="4"/>
  <c r="Y25" i="14" l="1"/>
  <c r="X25" i="14"/>
  <c r="Y24" i="14"/>
  <c r="X24" i="14"/>
  <c r="Y23" i="14"/>
  <c r="X23" i="14"/>
  <c r="X22" i="14" s="1"/>
  <c r="W22" i="14"/>
  <c r="O22" i="14"/>
  <c r="N22" i="14"/>
  <c r="M22" i="14"/>
  <c r="I22" i="14"/>
  <c r="H22" i="14"/>
  <c r="G22" i="14"/>
  <c r="Y21" i="14"/>
  <c r="X21" i="14"/>
  <c r="Q21" i="14"/>
  <c r="P21" i="14"/>
  <c r="K21" i="14"/>
  <c r="J21" i="14"/>
  <c r="Y20" i="14"/>
  <c r="P20" i="14"/>
  <c r="K20" i="14"/>
  <c r="J20" i="14"/>
  <c r="X20" i="14"/>
  <c r="Y19" i="14"/>
  <c r="X19" i="14"/>
  <c r="Q19" i="14"/>
  <c r="P19" i="14"/>
  <c r="K19" i="14"/>
  <c r="J19" i="14"/>
  <c r="Y18" i="14"/>
  <c r="X18" i="14"/>
  <c r="Q18" i="14"/>
  <c r="P18" i="14"/>
  <c r="K18" i="14"/>
  <c r="J18" i="14"/>
  <c r="Y17" i="14"/>
  <c r="X17" i="14"/>
  <c r="Q17" i="14"/>
  <c r="P17" i="14"/>
  <c r="K17" i="14"/>
  <c r="J17" i="14"/>
  <c r="Y16" i="14"/>
  <c r="P16" i="14"/>
  <c r="J16" i="14"/>
  <c r="K16" i="14"/>
  <c r="Y15" i="14"/>
  <c r="X15" i="14"/>
  <c r="Q15" i="14"/>
  <c r="P15" i="14"/>
  <c r="K15" i="14"/>
  <c r="J15" i="14"/>
  <c r="Y14" i="14"/>
  <c r="X14" i="14"/>
  <c r="Q14" i="14"/>
  <c r="P14" i="14"/>
  <c r="K14" i="14"/>
  <c r="J14" i="14"/>
  <c r="Y13" i="14"/>
  <c r="X13" i="14"/>
  <c r="Q13" i="14"/>
  <c r="P13" i="14"/>
  <c r="K13" i="14"/>
  <c r="J13" i="14"/>
  <c r="Y12" i="14"/>
  <c r="X12" i="14"/>
  <c r="Q12" i="14"/>
  <c r="P12" i="14"/>
  <c r="K12" i="14"/>
  <c r="J12" i="14"/>
  <c r="Y11" i="14"/>
  <c r="X11" i="14"/>
  <c r="P11" i="14"/>
  <c r="K11" i="14"/>
  <c r="J11" i="14"/>
  <c r="Q11" i="14"/>
  <c r="Y10" i="14"/>
  <c r="X10" i="14"/>
  <c r="Q10" i="14"/>
  <c r="P10" i="14"/>
  <c r="K10" i="14"/>
  <c r="J10" i="14"/>
  <c r="Y9" i="14"/>
  <c r="X9" i="14"/>
  <c r="Q9" i="14"/>
  <c r="P9" i="14"/>
  <c r="K9" i="14"/>
  <c r="J9" i="14"/>
  <c r="Y8" i="14"/>
  <c r="X8" i="14"/>
  <c r="Q8" i="14"/>
  <c r="P8" i="14"/>
  <c r="K8" i="14"/>
  <c r="J8" i="14"/>
  <c r="Y7" i="14"/>
  <c r="X7" i="14"/>
  <c r="Q7" i="14"/>
  <c r="P7" i="14"/>
  <c r="K7" i="14"/>
  <c r="J7" i="14"/>
  <c r="Y6" i="14"/>
  <c r="X6" i="14"/>
  <c r="P6" i="14"/>
  <c r="K6" i="14"/>
  <c r="J6" i="14"/>
  <c r="Q6" i="14"/>
  <c r="Y5" i="14"/>
  <c r="Q5" i="14"/>
  <c r="P5" i="14"/>
  <c r="J5" i="14"/>
  <c r="F5" i="14"/>
  <c r="K5" i="14"/>
  <c r="X14" i="30"/>
  <c r="W14" i="30"/>
  <c r="X13" i="30"/>
  <c r="W13" i="30"/>
  <c r="X12" i="30"/>
  <c r="W12" i="30"/>
  <c r="W11" i="30" s="1"/>
  <c r="V11" i="30"/>
  <c r="N11" i="30"/>
  <c r="M11" i="30"/>
  <c r="L11" i="30"/>
  <c r="H11" i="30"/>
  <c r="G11" i="30"/>
  <c r="F11" i="30"/>
  <c r="X5" i="30"/>
  <c r="W5" i="30"/>
  <c r="P5" i="30"/>
  <c r="O5" i="30"/>
  <c r="J5" i="30"/>
  <c r="I5" i="30"/>
  <c r="E5" i="30"/>
  <c r="Y15" i="12"/>
  <c r="X15" i="12"/>
  <c r="Y14" i="12"/>
  <c r="X14" i="12"/>
  <c r="Y13" i="12"/>
  <c r="X13" i="12"/>
  <c r="X12" i="12"/>
  <c r="W12" i="12"/>
  <c r="O12" i="12"/>
  <c r="N12" i="12"/>
  <c r="M12" i="12"/>
  <c r="I12" i="12"/>
  <c r="H12" i="12"/>
  <c r="G12" i="12"/>
  <c r="Y8" i="12"/>
  <c r="X8" i="12"/>
  <c r="Q8" i="12"/>
  <c r="P8" i="12"/>
  <c r="J8" i="12"/>
  <c r="Y7" i="12"/>
  <c r="X7" i="12"/>
  <c r="Q7" i="12"/>
  <c r="P7" i="12"/>
  <c r="K7" i="12"/>
  <c r="J7" i="12"/>
  <c r="Y6" i="12"/>
  <c r="P6" i="12"/>
  <c r="J6" i="12"/>
  <c r="Y5" i="12"/>
  <c r="P5" i="12"/>
  <c r="J5" i="12"/>
  <c r="F5" i="12"/>
  <c r="X11" i="27"/>
  <c r="W11" i="27"/>
  <c r="X10" i="27"/>
  <c r="W10" i="27"/>
  <c r="X9" i="27"/>
  <c r="W9" i="27"/>
  <c r="W8" i="27" s="1"/>
  <c r="V8" i="27"/>
  <c r="N8" i="27"/>
  <c r="M8" i="27"/>
  <c r="L8" i="27"/>
  <c r="H8" i="27"/>
  <c r="G8" i="27"/>
  <c r="F8" i="27"/>
  <c r="B8" i="27"/>
  <c r="B5" i="27"/>
  <c r="C5" i="12" s="1"/>
  <c r="C8" i="12" s="1"/>
  <c r="C6" i="12" s="1"/>
  <c r="Q6" i="12" s="1"/>
  <c r="B11" i="11"/>
  <c r="Z20" i="28"/>
  <c r="Y20" i="28"/>
  <c r="Z19" i="28"/>
  <c r="Y19" i="28"/>
  <c r="Z18" i="28"/>
  <c r="Y18" i="28"/>
  <c r="Y17" i="28" s="1"/>
  <c r="X17" i="28"/>
  <c r="P17" i="28"/>
  <c r="O17" i="28"/>
  <c r="N17" i="28"/>
  <c r="J17" i="28"/>
  <c r="I17" i="28"/>
  <c r="H17" i="28"/>
  <c r="Z12" i="28"/>
  <c r="Y12" i="28"/>
  <c r="R12" i="28"/>
  <c r="Q12" i="28"/>
  <c r="L12" i="28"/>
  <c r="K12" i="28"/>
  <c r="G12" i="28"/>
  <c r="B5" i="24"/>
  <c r="B16" i="24" s="1"/>
  <c r="B19" i="7"/>
  <c r="B5" i="26"/>
  <c r="B35" i="26" s="1"/>
  <c r="B17" i="4"/>
  <c r="K5" i="12" l="1"/>
  <c r="K8" i="12"/>
  <c r="Q5" i="12"/>
  <c r="K6" i="12"/>
  <c r="X6" i="12"/>
  <c r="X5" i="12"/>
  <c r="C12" i="12"/>
  <c r="X5" i="14"/>
  <c r="Q16" i="14"/>
  <c r="X16" i="14"/>
  <c r="Q20" i="14"/>
</calcChain>
</file>

<file path=xl/sharedStrings.xml><?xml version="1.0" encoding="utf-8"?>
<sst xmlns="http://schemas.openxmlformats.org/spreadsheetml/2006/main" count="6173" uniqueCount="3727">
  <si>
    <r>
      <rPr>
        <sz val="11"/>
        <rFont val="黑体"/>
        <family val="3"/>
        <charset val="134"/>
      </rPr>
      <t>附表</t>
    </r>
    <r>
      <rPr>
        <sz val="11"/>
        <rFont val="Times New Roman"/>
        <family val="1"/>
      </rPr>
      <t>1-1</t>
    </r>
  </si>
  <si>
    <t>一般公共预算收入表</t>
  </si>
  <si>
    <r>
      <rPr>
        <sz val="12"/>
        <rFont val="方正仿宋_GBK"/>
        <family val="4"/>
        <charset val="134"/>
      </rPr>
      <t>单位：万元</t>
    </r>
  </si>
  <si>
    <t>项目</t>
  </si>
  <si>
    <r>
      <rPr>
        <b/>
        <sz val="11"/>
        <rFont val="方正书宋_GBK"/>
        <charset val="134"/>
      </rPr>
      <t>预算数</t>
    </r>
  </si>
  <si>
    <t>一、市本级收入</t>
  </si>
  <si>
    <t xml:space="preserve">    1、专项收入</t>
  </si>
  <si>
    <t xml:space="preserve">    2、行政事业性收费收入</t>
  </si>
  <si>
    <t xml:space="preserve">    3、罚没收入</t>
  </si>
  <si>
    <t xml:space="preserve">    4、国有资本经营收入</t>
  </si>
  <si>
    <t xml:space="preserve">    5、国有资源（资产）有偿使用收入</t>
  </si>
  <si>
    <t xml:space="preserve">    6、政府住房基金收入</t>
  </si>
  <si>
    <t xml:space="preserve">    7、其他收入</t>
  </si>
  <si>
    <t>二、上级补助收入</t>
  </si>
  <si>
    <t>三、下级上解收入</t>
  </si>
  <si>
    <t>四、调入预算稳定调节基金</t>
  </si>
  <si>
    <t>五、调入资金</t>
  </si>
  <si>
    <r>
      <rPr>
        <b/>
        <sz val="11"/>
        <rFont val="方正仿宋_GBK"/>
        <family val="4"/>
        <charset val="134"/>
      </rPr>
      <t>合计</t>
    </r>
  </si>
  <si>
    <r>
      <rPr>
        <sz val="11"/>
        <rFont val="黑体"/>
        <family val="3"/>
        <charset val="134"/>
      </rPr>
      <t>附表</t>
    </r>
    <r>
      <rPr>
        <sz val="11"/>
        <rFont val="Times New Roman"/>
        <family val="1"/>
      </rPr>
      <t>1-2</t>
    </r>
  </si>
  <si>
    <t>一般公共预算支出表</t>
  </si>
  <si>
    <r>
      <rPr>
        <sz val="11"/>
        <rFont val="方正仿宋_GBK"/>
        <family val="4"/>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</si>
  <si>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</si>
  <si>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</si>
  <si>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</si>
  <si>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</si>
  <si>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</si>
  <si>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t xml:space="preserve">    1.一般公共服务支出</t>
  </si>
  <si>
    <t>20101</t>
  </si>
  <si>
    <r>
      <rPr>
        <sz val="11"/>
        <rFont val="Times New Roman"/>
        <family val="1"/>
      </rPr>
      <t xml:space="preserve"> </t>
    </r>
    <r>
      <rPr>
        <sz val="11"/>
        <rFont val="方正仿宋_GBK"/>
        <family val="4"/>
        <charset val="134"/>
      </rPr>
      <t>人大事务款合计</t>
    </r>
  </si>
  <si>
    <t xml:space="preserve">    2.国防支出</t>
  </si>
  <si>
    <t>2010101</t>
  </si>
  <si>
    <r>
      <rPr>
        <sz val="11"/>
        <rFont val="Times New Roman"/>
        <family val="1"/>
      </rPr>
      <t xml:space="preserve">  </t>
    </r>
    <r>
      <rPr>
        <sz val="11"/>
        <rFont val="方正仿宋_GBK"/>
        <family val="4"/>
        <charset val="134"/>
      </rPr>
      <t>行政运行项合计</t>
    </r>
  </si>
  <si>
    <t xml:space="preserve">    3.公共安全支出</t>
  </si>
  <si>
    <t xml:space="preserve">    4.教育支出</t>
  </si>
  <si>
    <t xml:space="preserve">    5.科学技术支出</t>
  </si>
  <si>
    <t xml:space="preserve">    6.文化体育与传媒支出</t>
  </si>
  <si>
    <t xml:space="preserve">    7.社会保障和就业支出</t>
  </si>
  <si>
    <t xml:space="preserve">    8.医疗卫生与计划生育支出</t>
  </si>
  <si>
    <t xml:space="preserve">    9.节能环保支出</t>
  </si>
  <si>
    <t xml:space="preserve">    10.城乡社区支出</t>
  </si>
  <si>
    <t xml:space="preserve">    11.农林水支出</t>
  </si>
  <si>
    <t xml:space="preserve">    12.交通运输支出</t>
  </si>
  <si>
    <t xml:space="preserve">    13.资源勘探信息等支出</t>
  </si>
  <si>
    <t xml:space="preserve">    14.商业服务业等支出</t>
  </si>
  <si>
    <t xml:space="preserve">    15.金融支出</t>
  </si>
  <si>
    <t xml:space="preserve">    16.援助其他地区支出</t>
  </si>
  <si>
    <t xml:space="preserve">    17.国土海洋气象等支出</t>
  </si>
  <si>
    <t xml:space="preserve">    18.住房保障支出</t>
  </si>
  <si>
    <t xml:space="preserve">    19.粮油物资储备支出</t>
  </si>
  <si>
    <t xml:space="preserve">    20.预备费</t>
  </si>
  <si>
    <t xml:space="preserve">    21.其他支出</t>
  </si>
  <si>
    <t xml:space="preserve">    22.债务还本支出</t>
  </si>
  <si>
    <t xml:space="preserve">    23.债务付息支出</t>
  </si>
  <si>
    <t>二、对下税收返还和转移支付</t>
  </si>
  <si>
    <t>1.税收返还</t>
  </si>
  <si>
    <t>2.转移支付</t>
  </si>
  <si>
    <t xml:space="preserve">   其中：一般性转移支付</t>
  </si>
  <si>
    <t xml:space="preserve">  专项转移支付</t>
  </si>
  <si>
    <t>三、上解上级支出</t>
  </si>
  <si>
    <t>2010199</t>
  </si>
  <si>
    <r>
      <rPr>
        <sz val="11"/>
        <rFont val="Times New Roman"/>
        <family val="1"/>
      </rPr>
      <t xml:space="preserve">  </t>
    </r>
    <r>
      <rPr>
        <sz val="11"/>
        <rFont val="方正仿宋_GBK"/>
        <family val="4"/>
        <charset val="134"/>
      </rPr>
      <t>其他人大事务支出项合计</t>
    </r>
  </si>
  <si>
    <t>合计</t>
  </si>
  <si>
    <t>232</t>
  </si>
  <si>
    <r>
      <rPr>
        <sz val="9"/>
        <rFont val="宋体"/>
        <family val="3"/>
        <charset val="134"/>
      </rPr>
      <t>债务付息支出类合计</t>
    </r>
  </si>
  <si>
    <t>23203</t>
  </si>
  <si>
    <r>
      <rPr>
        <sz val="9"/>
        <rFont val="Times New Roman"/>
        <family val="1"/>
      </rPr>
      <t xml:space="preserve"> </t>
    </r>
    <r>
      <rPr>
        <sz val="9"/>
        <rFont val="宋体"/>
        <family val="3"/>
        <charset val="134"/>
      </rPr>
      <t>地方政府一般债务付息支出款合计</t>
    </r>
  </si>
  <si>
    <t>2320301</t>
  </si>
  <si>
    <r>
      <rPr>
        <sz val="9"/>
        <rFont val="Times New Roman"/>
        <family val="1"/>
      </rPr>
      <t xml:space="preserve">  </t>
    </r>
    <r>
      <rPr>
        <sz val="9"/>
        <rFont val="宋体"/>
        <family val="3"/>
        <charset val="134"/>
      </rPr>
      <t>地方政府一般债券付息支出项合计</t>
    </r>
  </si>
  <si>
    <r>
      <rPr>
        <sz val="11"/>
        <rFont val="黑体"/>
        <family val="3"/>
        <charset val="134"/>
      </rPr>
      <t>附表</t>
    </r>
    <r>
      <rPr>
        <sz val="11"/>
        <rFont val="Times New Roman"/>
        <family val="1"/>
      </rPr>
      <t>1-3</t>
    </r>
  </si>
  <si>
    <t>一般公共预算本级支出表</t>
  </si>
  <si>
    <r>
      <rPr>
        <b/>
        <sz val="11"/>
        <rFont val="方正书宋_GBK"/>
        <charset val="134"/>
      </rPr>
      <t>科目编码</t>
    </r>
  </si>
  <si>
    <r>
      <rPr>
        <b/>
        <sz val="11"/>
        <rFont val="方正书宋_GBK"/>
        <charset val="134"/>
      </rPr>
      <t>科目名称</t>
    </r>
  </si>
  <si>
    <t>文化体育与传媒支出</t>
  </si>
  <si>
    <t>社会保障和就业支出</t>
  </si>
  <si>
    <t>其他支出</t>
  </si>
  <si>
    <r>
      <rPr>
        <sz val="11"/>
        <rFont val="黑体"/>
        <family val="3"/>
        <charset val="134"/>
      </rPr>
      <t>附表</t>
    </r>
    <r>
      <rPr>
        <sz val="11"/>
        <rFont val="Times New Roman"/>
        <family val="1"/>
      </rPr>
      <t>1-4</t>
    </r>
  </si>
  <si>
    <t>一般公共预算本级基本支出表</t>
  </si>
  <si>
    <t>公务接待费</t>
  </si>
  <si>
    <t>公务用车运行维护费</t>
  </si>
  <si>
    <r>
      <rPr>
        <b/>
        <sz val="11"/>
        <rFont val="黑体"/>
        <family val="3"/>
        <charset val="134"/>
      </rPr>
      <t>附表</t>
    </r>
    <r>
      <rPr>
        <b/>
        <sz val="11"/>
        <rFont val="Times New Roman"/>
        <family val="1"/>
      </rPr>
      <t>1-5</t>
    </r>
  </si>
  <si>
    <r>
      <rPr>
        <sz val="10.5"/>
        <rFont val="方正仿宋_GBK"/>
        <family val="4"/>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</si>
  <si>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</si>
  <si>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</si>
  <si>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</si>
  <si>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</si>
  <si>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</si>
  <si>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</si>
  <si>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</si>
  <si>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上级资金</t>
  </si>
  <si>
    <t>市级资金</t>
  </si>
  <si>
    <t>路南</t>
  </si>
  <si>
    <t>路北</t>
  </si>
  <si>
    <t>古冶</t>
  </si>
  <si>
    <t>开平</t>
  </si>
  <si>
    <t>丰润</t>
  </si>
  <si>
    <t>丰南</t>
  </si>
  <si>
    <t>高新</t>
  </si>
  <si>
    <r>
      <rPr>
        <sz val="9"/>
        <rFont val="方正仿宋_GBK"/>
        <family val="4"/>
        <charset val="134"/>
      </rPr>
      <t>一般公共服务支出类合计</t>
    </r>
  </si>
  <si>
    <t>海港</t>
  </si>
  <si>
    <t>芦台</t>
  </si>
  <si>
    <t>汉沽</t>
  </si>
  <si>
    <t>曹妃甸</t>
  </si>
  <si>
    <t>序号</t>
  </si>
  <si>
    <t>项目名称</t>
  </si>
  <si>
    <t>上级提前下达资金</t>
  </si>
  <si>
    <t>列市级</t>
  </si>
  <si>
    <t>列县区</t>
  </si>
  <si>
    <t>养老服务体系建设经费</t>
  </si>
  <si>
    <t>项 目 名 称</t>
  </si>
  <si>
    <t>本级预算</t>
  </si>
  <si>
    <t>其中：提前下达县区数</t>
  </si>
  <si>
    <r>
      <rPr>
        <sz val="11"/>
        <rFont val="黑体"/>
        <family val="3"/>
        <charset val="134"/>
      </rPr>
      <t>附表</t>
    </r>
    <r>
      <rPr>
        <sz val="11"/>
        <rFont val="Times New Roman"/>
        <family val="1"/>
      </rPr>
      <t>1-7</t>
    </r>
  </si>
  <si>
    <t>政府性基金预算收入表</t>
  </si>
  <si>
    <t xml:space="preserve">     其中：体彩</t>
  </si>
  <si>
    <t xml:space="preserve">          福彩</t>
  </si>
  <si>
    <t>二、下级上解收入</t>
  </si>
  <si>
    <t>三、上级补助收入</t>
  </si>
  <si>
    <r>
      <rPr>
        <sz val="11"/>
        <rFont val="黑体"/>
        <family val="3"/>
        <charset val="134"/>
      </rPr>
      <t>附表</t>
    </r>
    <r>
      <rPr>
        <sz val="11"/>
        <rFont val="Times New Roman"/>
        <family val="1"/>
      </rPr>
      <t>1-8</t>
    </r>
  </si>
  <si>
    <t>政府性基金预算支出表</t>
  </si>
  <si>
    <t>一、市本级支出</t>
  </si>
  <si>
    <t xml:space="preserve">    1、文化体育与传媒支出</t>
  </si>
  <si>
    <t xml:space="preserve">    2、社会保障和就业支出</t>
  </si>
  <si>
    <t xml:space="preserve">    3、城乡社区支出</t>
  </si>
  <si>
    <t xml:space="preserve">    4、交通运输支出</t>
  </si>
  <si>
    <t xml:space="preserve">    5、资源勘探信息等支出</t>
  </si>
  <si>
    <t xml:space="preserve">    6、其他支出</t>
  </si>
  <si>
    <t>二、对下转移支付</t>
  </si>
  <si>
    <r>
      <rPr>
        <sz val="11"/>
        <rFont val="黑体"/>
        <family val="3"/>
        <charset val="134"/>
      </rPr>
      <t>附表</t>
    </r>
    <r>
      <rPr>
        <sz val="11"/>
        <rFont val="Times New Roman"/>
        <family val="1"/>
      </rPr>
      <t>1-9</t>
    </r>
  </si>
  <si>
    <t>政府性基金预算本级支出表</t>
  </si>
  <si>
    <t>科目编码</t>
  </si>
  <si>
    <t>科目名称</t>
  </si>
  <si>
    <t>预算数</t>
  </si>
  <si>
    <t>科目（单位）名称</t>
  </si>
  <si>
    <r>
      <rPr>
        <sz val="11"/>
        <rFont val="黑体"/>
        <family val="3"/>
        <charset val="134"/>
      </rPr>
      <t>附表</t>
    </r>
    <r>
      <rPr>
        <sz val="11"/>
        <rFont val="Times New Roman"/>
        <family val="1"/>
      </rPr>
      <t>1-10</t>
    </r>
  </si>
  <si>
    <t>本级资金</t>
  </si>
  <si>
    <r>
      <rPr>
        <sz val="11"/>
        <rFont val="黑体"/>
        <family val="3"/>
        <charset val="134"/>
      </rPr>
      <t>附表</t>
    </r>
    <r>
      <rPr>
        <sz val="11"/>
        <rFont val="Times New Roman"/>
        <family val="1"/>
      </rPr>
      <t>1-11</t>
    </r>
  </si>
  <si>
    <t>提前下       达数</t>
  </si>
  <si>
    <t>国家电影事业发展专项资金</t>
  </si>
  <si>
    <t>中央专项彩票公益金支持乡村学校少年宫项目资金</t>
  </si>
  <si>
    <r>
      <rPr>
        <sz val="11"/>
        <rFont val="黑体"/>
        <family val="3"/>
        <charset val="134"/>
      </rPr>
      <t>附表</t>
    </r>
    <r>
      <rPr>
        <sz val="11"/>
        <rFont val="Times New Roman"/>
        <family val="1"/>
      </rPr>
      <t>1-12</t>
    </r>
  </si>
  <si>
    <t>国有资本经营预算收入表</t>
  </si>
  <si>
    <t>一、利润收入</t>
  </si>
  <si>
    <t>二、股利、股息收入</t>
  </si>
  <si>
    <t>三、产权转让收入</t>
  </si>
  <si>
    <t>四、清算收入</t>
  </si>
  <si>
    <t>五、其他国有资本经营收入</t>
  </si>
  <si>
    <t>六、转移性收入</t>
  </si>
  <si>
    <r>
      <rPr>
        <sz val="11"/>
        <rFont val="黑体"/>
        <family val="3"/>
        <charset val="134"/>
      </rPr>
      <t>附表</t>
    </r>
    <r>
      <rPr>
        <sz val="11"/>
        <rFont val="Times New Roman"/>
        <family val="1"/>
      </rPr>
      <t>1-13</t>
    </r>
  </si>
  <si>
    <t>国有资本经营预算支出表</t>
  </si>
  <si>
    <t xml:space="preserve">    1、解决历史遗留问题及改革成本支出</t>
  </si>
  <si>
    <t>二、转移性支出（调入一般公共预算）</t>
  </si>
  <si>
    <r>
      <rPr>
        <sz val="11"/>
        <rFont val="黑体"/>
        <family val="3"/>
        <charset val="134"/>
      </rPr>
      <t>附表</t>
    </r>
    <r>
      <rPr>
        <sz val="11"/>
        <rFont val="Times New Roman"/>
        <family val="1"/>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</si>
  <si>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</si>
  <si>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</si>
  <si>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</si>
  <si>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</si>
  <si>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</si>
  <si>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family val="4"/>
        <charset val="134"/>
      </rPr>
      <t>国有资本经营预算支出</t>
    </r>
  </si>
  <si>
    <t>22301</t>
  </si>
  <si>
    <t>解决历史遗留问题及改革成本支出</t>
  </si>
  <si>
    <r>
      <rPr>
        <sz val="9"/>
        <rFont val="Times New Roman"/>
        <family val="1"/>
      </rPr>
      <t xml:space="preserve"> </t>
    </r>
    <r>
      <rPr>
        <sz val="9"/>
        <rFont val="方正仿宋_GBK"/>
        <family val="4"/>
        <charset val="134"/>
      </rPr>
      <t>人大事务款合计</t>
    </r>
  </si>
  <si>
    <t>2230103</t>
  </si>
  <si>
    <t>国有企业办职教幼教补助支出</t>
  </si>
  <si>
    <r>
      <rPr>
        <sz val="9"/>
        <rFont val="Times New Roman"/>
        <family val="1"/>
      </rPr>
      <t xml:space="preserve">  </t>
    </r>
    <r>
      <rPr>
        <sz val="9"/>
        <rFont val="方正仿宋_GBK"/>
        <family val="4"/>
        <charset val="134"/>
      </rPr>
      <t>行政运行项合计</t>
    </r>
  </si>
  <si>
    <t>2230199</t>
  </si>
  <si>
    <t>其他解决历史遗留问题及改革成本支出</t>
  </si>
  <si>
    <r>
      <rPr>
        <sz val="9"/>
        <rFont val="Times New Roman"/>
        <family val="1"/>
      </rPr>
      <t xml:space="preserve">  </t>
    </r>
    <r>
      <rPr>
        <sz val="9"/>
        <rFont val="方正仿宋_GBK"/>
        <family val="4"/>
        <charset val="134"/>
      </rPr>
      <t>其他人大事务支出项合计</t>
    </r>
  </si>
  <si>
    <t>22302</t>
  </si>
  <si>
    <t>2230299</t>
  </si>
  <si>
    <t>其他国有企业资本金注入</t>
  </si>
  <si>
    <t>230</t>
  </si>
  <si>
    <t>转移性支出</t>
  </si>
  <si>
    <t>23008</t>
  </si>
  <si>
    <t>调出资金</t>
  </si>
  <si>
    <t>2300803</t>
  </si>
  <si>
    <t>国有资本经营预算调出资金</t>
  </si>
  <si>
    <r>
      <rPr>
        <sz val="11"/>
        <rFont val="黑体"/>
        <family val="3"/>
        <charset val="134"/>
      </rPr>
      <t>附表</t>
    </r>
    <r>
      <rPr>
        <sz val="11"/>
        <rFont val="Times New Roman"/>
        <family val="1"/>
      </rPr>
      <t>1-15</t>
    </r>
  </si>
  <si>
    <t>国有资本经营预算专项转移支付分地区安排情况表</t>
  </si>
  <si>
    <t>……</t>
  </si>
  <si>
    <r>
      <rPr>
        <sz val="11"/>
        <rFont val="黑体"/>
        <family val="3"/>
        <charset val="134"/>
      </rPr>
      <t>附表</t>
    </r>
    <r>
      <rPr>
        <sz val="11"/>
        <rFont val="Times New Roman"/>
        <family val="1"/>
      </rPr>
      <t>1-16</t>
    </r>
  </si>
  <si>
    <t>国有资本经营预算专项转移支付分项目安排情况表</t>
  </si>
  <si>
    <r>
      <rPr>
        <sz val="11"/>
        <rFont val="黑体"/>
        <family val="3"/>
        <charset val="134"/>
      </rPr>
      <t>附表</t>
    </r>
    <r>
      <rPr>
        <sz val="11"/>
        <rFont val="Times New Roman"/>
        <family val="1"/>
      </rPr>
      <t>1-17</t>
    </r>
  </si>
  <si>
    <t>社会保险基金预算收入表</t>
  </si>
  <si>
    <t>社会保险基金收入</t>
  </si>
  <si>
    <t>10201</t>
  </si>
  <si>
    <t xml:space="preserve">  企业职工基本养老保险基金收入</t>
  </si>
  <si>
    <t>1020101</t>
  </si>
  <si>
    <t xml:space="preserve">     保险费收入</t>
  </si>
  <si>
    <t>1020102</t>
  </si>
  <si>
    <t xml:space="preserve">     财政补贴收入</t>
  </si>
  <si>
    <t>1020103</t>
  </si>
  <si>
    <t xml:space="preserve">     利息收入</t>
  </si>
  <si>
    <t>1020199</t>
  </si>
  <si>
    <t xml:space="preserve">     其他收入</t>
  </si>
  <si>
    <t>10202</t>
  </si>
  <si>
    <t xml:space="preserve">  失业保险基金收入</t>
  </si>
  <si>
    <t>10203</t>
  </si>
  <si>
    <t xml:space="preserve">  城镇职工基本医疗保险基金收入</t>
  </si>
  <si>
    <t>1020301</t>
  </si>
  <si>
    <t>1020303</t>
  </si>
  <si>
    <t>1020399</t>
  </si>
  <si>
    <t>10204</t>
  </si>
  <si>
    <t xml:space="preserve">  工伤保险基金收入</t>
  </si>
  <si>
    <t>1020401</t>
  </si>
  <si>
    <t>1020403</t>
  </si>
  <si>
    <t>10205</t>
  </si>
  <si>
    <t>1020501</t>
  </si>
  <si>
    <t>1020503</t>
  </si>
  <si>
    <t>1020599</t>
  </si>
  <si>
    <t>10211</t>
  </si>
  <si>
    <t xml:space="preserve">  机关事业养老保险基金收入</t>
  </si>
  <si>
    <t>1021101</t>
  </si>
  <si>
    <t>1021102</t>
  </si>
  <si>
    <t>1021103</t>
  </si>
  <si>
    <t>10212</t>
  </si>
  <si>
    <t xml:space="preserve">  城乡居民基本医疗保险基金收入</t>
  </si>
  <si>
    <t>1021201</t>
  </si>
  <si>
    <t xml:space="preserve">     缴费收入</t>
  </si>
  <si>
    <t>1021202</t>
  </si>
  <si>
    <t>1021203</t>
  </si>
  <si>
    <r>
      <rPr>
        <sz val="11"/>
        <rFont val="黑体"/>
        <family val="3"/>
        <charset val="134"/>
      </rPr>
      <t>附表</t>
    </r>
    <r>
      <rPr>
        <sz val="11"/>
        <rFont val="Times New Roman"/>
        <family val="1"/>
      </rPr>
      <t>1-18</t>
    </r>
  </si>
  <si>
    <t>社会保险基金预算支出表</t>
  </si>
  <si>
    <t>社会保险基金支出</t>
  </si>
  <si>
    <r>
      <rPr>
        <b/>
        <sz val="11"/>
        <rFont val="方正仿宋_GBK"/>
        <family val="4"/>
        <charset val="134"/>
      </rPr>
      <t>一般公共服务支出类合计</t>
    </r>
  </si>
  <si>
    <t>20901</t>
  </si>
  <si>
    <t xml:space="preserve">   企业职工基本养老保险基金支出</t>
  </si>
  <si>
    <t>2090101</t>
  </si>
  <si>
    <t>　　  基本养老金</t>
  </si>
  <si>
    <t>2090102</t>
  </si>
  <si>
    <t>2090103</t>
  </si>
  <si>
    <t xml:space="preserve">      丧葬抚恤补助</t>
  </si>
  <si>
    <t>2090199</t>
  </si>
  <si>
    <t xml:space="preserve">      其他支出</t>
  </si>
  <si>
    <t>20902</t>
  </si>
  <si>
    <t xml:space="preserve">   失业保险基金支出</t>
  </si>
  <si>
    <t>2090201</t>
  </si>
  <si>
    <t>　　  失业保险金</t>
  </si>
  <si>
    <t>2090202</t>
  </si>
  <si>
    <t xml:space="preserve">      医疗保险费</t>
  </si>
  <si>
    <t>2090204</t>
  </si>
  <si>
    <t xml:space="preserve">      职业培训和职业介绍补贴</t>
  </si>
  <si>
    <t>2090299</t>
  </si>
  <si>
    <t>20903</t>
  </si>
  <si>
    <t xml:space="preserve">   城镇职工基本医疗保险基金支出</t>
  </si>
  <si>
    <t>2090301</t>
  </si>
  <si>
    <t>　　  统筹基金</t>
  </si>
  <si>
    <t>2090302</t>
  </si>
  <si>
    <t xml:space="preserve">      个人账户基金</t>
  </si>
  <si>
    <t>2090399</t>
  </si>
  <si>
    <t>20904</t>
  </si>
  <si>
    <t xml:space="preserve">   工伤保险基金支出</t>
  </si>
  <si>
    <t>2090401</t>
  </si>
  <si>
    <t xml:space="preserve">      工伤保险待遇</t>
  </si>
  <si>
    <t>2090402</t>
  </si>
  <si>
    <t xml:space="preserve">      劳动能力鉴定支出</t>
  </si>
  <si>
    <t>2090403</t>
  </si>
  <si>
    <t xml:space="preserve">      工伤预防费用支出</t>
  </si>
  <si>
    <t>2090499</t>
  </si>
  <si>
    <t>20905</t>
  </si>
  <si>
    <t xml:space="preserve">   生育保险基金支出</t>
  </si>
  <si>
    <t>2090501</t>
  </si>
  <si>
    <t xml:space="preserve">      生育医疗费用支出</t>
  </si>
  <si>
    <t>2090502</t>
  </si>
  <si>
    <t xml:space="preserve">      生育津贴支出</t>
  </si>
  <si>
    <t>20911</t>
  </si>
  <si>
    <t xml:space="preserve">   机关事业基本养老保险基金支出</t>
  </si>
  <si>
    <t>2091101</t>
  </si>
  <si>
    <t xml:space="preserve">      基本养老金支出</t>
  </si>
  <si>
    <t>20912</t>
  </si>
  <si>
    <t xml:space="preserve">   城乡居民基本医疗保险基金支出</t>
  </si>
  <si>
    <t>2091201</t>
  </si>
  <si>
    <t xml:space="preserve">      医疗待遇支出</t>
  </si>
  <si>
    <t>2091202</t>
  </si>
  <si>
    <t xml:space="preserve">      大病医疗保险支出</t>
  </si>
  <si>
    <t>2091299</t>
  </si>
  <si>
    <t>23009</t>
  </si>
  <si>
    <t>年终结余</t>
  </si>
  <si>
    <t>2300903</t>
  </si>
  <si>
    <t>社会保险基金预算年终结余</t>
  </si>
  <si>
    <t>单位：万元</t>
  </si>
  <si>
    <t>基本支出</t>
  </si>
  <si>
    <t>项目支出</t>
  </si>
  <si>
    <t>小计</t>
  </si>
  <si>
    <t>一般公共预算（包括上级转移支付资金安排）</t>
  </si>
  <si>
    <t>政府性基金</t>
  </si>
  <si>
    <t>一般公共预算</t>
  </si>
  <si>
    <t>因公出国出（境）费</t>
  </si>
  <si>
    <t>公务用车购置费</t>
  </si>
  <si>
    <r>
      <t xml:space="preserve">§1-1 </t>
    </r>
    <r>
      <rPr>
        <sz val="16"/>
        <color theme="1"/>
        <rFont val="方正仿宋_GBK"/>
        <family val="4"/>
        <charset val="134"/>
      </rPr>
      <t>一般公共预算收入表</t>
    </r>
  </si>
  <si>
    <r>
      <t>§1-2</t>
    </r>
    <r>
      <rPr>
        <sz val="16"/>
        <color theme="1"/>
        <rFont val="方正仿宋_GBK"/>
        <family val="4"/>
        <charset val="134"/>
      </rPr>
      <t>一般公共预算支出表</t>
    </r>
  </si>
  <si>
    <r>
      <t>§1-3</t>
    </r>
    <r>
      <rPr>
        <sz val="16"/>
        <color theme="1"/>
        <rFont val="方正仿宋_GBK"/>
        <family val="4"/>
        <charset val="134"/>
      </rPr>
      <t>一般公共预算本级支出表</t>
    </r>
  </si>
  <si>
    <r>
      <t xml:space="preserve">§1-4 </t>
    </r>
    <r>
      <rPr>
        <sz val="16"/>
        <color theme="1"/>
        <rFont val="方正仿宋_GBK"/>
        <family val="4"/>
        <charset val="134"/>
      </rPr>
      <t>一般公共预算本级基本支出表</t>
    </r>
  </si>
  <si>
    <r>
      <t xml:space="preserve">§1-7 </t>
    </r>
    <r>
      <rPr>
        <sz val="16"/>
        <color theme="1"/>
        <rFont val="方正仿宋_GBK"/>
        <family val="4"/>
        <charset val="134"/>
      </rPr>
      <t>政府性基金预算收入表</t>
    </r>
  </si>
  <si>
    <r>
      <t xml:space="preserve">§1-9 </t>
    </r>
    <r>
      <rPr>
        <sz val="16"/>
        <color theme="1"/>
        <rFont val="方正仿宋_GBK"/>
        <family val="4"/>
        <charset val="134"/>
      </rPr>
      <t>政府性基金预算本级支出表</t>
    </r>
  </si>
  <si>
    <r>
      <t xml:space="preserve">§1-12 </t>
    </r>
    <r>
      <rPr>
        <sz val="16"/>
        <color theme="1"/>
        <rFont val="方正仿宋_GBK"/>
        <family val="4"/>
        <charset val="134"/>
      </rPr>
      <t>国有资本经营预算收入表</t>
    </r>
  </si>
  <si>
    <r>
      <t xml:space="preserve">§1-13 </t>
    </r>
    <r>
      <rPr>
        <sz val="16"/>
        <color theme="1"/>
        <rFont val="方正仿宋_GBK"/>
        <family val="4"/>
        <charset val="134"/>
      </rPr>
      <t>国有资本经营预算支出表</t>
    </r>
  </si>
  <si>
    <r>
      <t xml:space="preserve">§1-14 </t>
    </r>
    <r>
      <rPr>
        <sz val="16"/>
        <color theme="1"/>
        <rFont val="方正仿宋_GBK"/>
        <family val="4"/>
        <charset val="134"/>
      </rPr>
      <t>国有资本经营预算本级支出表</t>
    </r>
  </si>
  <si>
    <r>
      <t xml:space="preserve">§1-15 </t>
    </r>
    <r>
      <rPr>
        <sz val="16"/>
        <color theme="1"/>
        <rFont val="方正仿宋_GBK"/>
        <family val="4"/>
        <charset val="134"/>
      </rPr>
      <t>国有资本经营预算专项转移支付分地区安排情况表</t>
    </r>
  </si>
  <si>
    <r>
      <t xml:space="preserve">§1-16 </t>
    </r>
    <r>
      <rPr>
        <sz val="16"/>
        <color theme="1"/>
        <rFont val="方正仿宋_GBK"/>
        <family val="4"/>
        <charset val="134"/>
      </rPr>
      <t>国有资本经营预算专项转移支付分项目安排情况表</t>
    </r>
  </si>
  <si>
    <r>
      <t xml:space="preserve">§1-17 </t>
    </r>
    <r>
      <rPr>
        <sz val="16"/>
        <color theme="1"/>
        <rFont val="方正仿宋_GBK"/>
        <family val="4"/>
        <charset val="134"/>
      </rPr>
      <t>社会保险基金预算收入表</t>
    </r>
  </si>
  <si>
    <r>
      <t xml:space="preserve">§1-18 </t>
    </r>
    <r>
      <rPr>
        <sz val="16"/>
        <color theme="1"/>
        <rFont val="方正仿宋_GBK"/>
        <family val="4"/>
        <charset val="134"/>
      </rPr>
      <t>社会保险基金预算支出表</t>
    </r>
  </si>
  <si>
    <r>
      <t xml:space="preserve">§1-8 </t>
    </r>
    <r>
      <rPr>
        <sz val="16"/>
        <color theme="1"/>
        <rFont val="方正仿宋_GBK"/>
        <family val="4"/>
        <charset val="134"/>
      </rPr>
      <t>政府性基金预算支出表</t>
    </r>
    <phoneticPr fontId="48" type="noConversion"/>
  </si>
  <si>
    <t>目    录</t>
    <phoneticPr fontId="48" type="noConversion"/>
  </si>
  <si>
    <r>
      <rPr>
        <sz val="11"/>
        <rFont val="黑体"/>
        <family val="3"/>
        <charset val="134"/>
      </rPr>
      <t>附表</t>
    </r>
    <r>
      <rPr>
        <sz val="11"/>
        <rFont val="Times New Roman"/>
        <family val="1"/>
      </rPr>
      <t>1-6-1</t>
    </r>
    <phoneticPr fontId="48" type="noConversion"/>
  </si>
  <si>
    <r>
      <rPr>
        <sz val="11"/>
        <rFont val="黑体"/>
        <family val="3"/>
        <charset val="134"/>
      </rPr>
      <t>附表</t>
    </r>
    <r>
      <rPr>
        <sz val="11"/>
        <rFont val="Times New Roman"/>
        <family val="1"/>
      </rPr>
      <t>1-6-2</t>
    </r>
    <phoneticPr fontId="48" type="noConversion"/>
  </si>
  <si>
    <r>
      <rPr>
        <sz val="11"/>
        <rFont val="黑体"/>
        <family val="3"/>
        <charset val="134"/>
      </rPr>
      <t>附表</t>
    </r>
    <r>
      <rPr>
        <sz val="11"/>
        <rFont val="Times New Roman"/>
        <family val="1"/>
      </rPr>
      <t>1-19</t>
    </r>
    <phoneticPr fontId="48" type="noConversion"/>
  </si>
  <si>
    <r>
      <t>1</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政府预算公开情况表</t>
    </r>
    <phoneticPr fontId="48" type="noConversion"/>
  </si>
  <si>
    <r>
      <t>2</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政府预算公开情况说明</t>
    </r>
    <phoneticPr fontId="48" type="noConversion"/>
  </si>
  <si>
    <t>一、市级地方政府债券还本付息情况</t>
  </si>
  <si>
    <t>三、政府采购情况</t>
  </si>
  <si>
    <t>二、绩效预算工作开展情况</t>
    <phoneticPr fontId="48" type="noConversion"/>
  </si>
  <si>
    <t>四、无其他事项说明</t>
    <phoneticPr fontId="48" type="noConversion"/>
  </si>
  <si>
    <r>
      <t xml:space="preserve">     </t>
    </r>
    <r>
      <rPr>
        <sz val="11"/>
        <color theme="1"/>
        <rFont val="宋体"/>
        <family val="3"/>
        <charset val="134"/>
        <scheme val="minor"/>
      </rPr>
      <t xml:space="preserve"> </t>
    </r>
    <r>
      <rPr>
        <sz val="16"/>
        <color theme="1"/>
        <rFont val="宋体"/>
        <family val="3"/>
        <charset val="134"/>
        <scheme val="minor"/>
      </rPr>
      <t xml:space="preserve">   转移支付安排情况说明已在各表备注中，予以说明。</t>
    </r>
    <phoneticPr fontId="48" type="noConversion"/>
  </si>
  <si>
    <r>
      <t xml:space="preserve">§1-5 </t>
    </r>
    <r>
      <rPr>
        <sz val="16"/>
        <color theme="1"/>
        <rFont val="方正仿宋_GBK"/>
        <family val="4"/>
        <charset val="134"/>
      </rPr>
      <t>一般公共预算税收返还、一般性和专项转移支付分地区安排情况表（附说明）</t>
    </r>
    <phoneticPr fontId="48" type="noConversion"/>
  </si>
  <si>
    <r>
      <t xml:space="preserve">§1-6-1 </t>
    </r>
    <r>
      <rPr>
        <sz val="16"/>
        <color theme="1"/>
        <rFont val="方正仿宋_GBK"/>
        <family val="4"/>
        <charset val="134"/>
      </rPr>
      <t>中央和省级一般公共预算专项转移支付分项目安排情况表（附说明）</t>
    </r>
    <phoneticPr fontId="48" type="noConversion"/>
  </si>
  <si>
    <r>
      <t xml:space="preserve">§1-6-2 </t>
    </r>
    <r>
      <rPr>
        <sz val="16"/>
        <color theme="1"/>
        <rFont val="方正仿宋_GBK"/>
        <family val="4"/>
        <charset val="134"/>
      </rPr>
      <t>市级一般公共预算专项转移支付分项目安排情况表（附说明）</t>
    </r>
    <phoneticPr fontId="48" type="noConversion"/>
  </si>
  <si>
    <r>
      <t xml:space="preserve">§1-10 </t>
    </r>
    <r>
      <rPr>
        <sz val="16"/>
        <color theme="1"/>
        <rFont val="方正仿宋_GBK"/>
        <family val="4"/>
        <charset val="134"/>
      </rPr>
      <t>政府性基金预算专项转移支付分地区安排情况表（附说明）</t>
    </r>
    <phoneticPr fontId="48" type="noConversion"/>
  </si>
  <si>
    <r>
      <t xml:space="preserve">§1-11 </t>
    </r>
    <r>
      <rPr>
        <sz val="16"/>
        <color theme="1"/>
        <rFont val="方正仿宋_GBK"/>
        <family val="4"/>
        <charset val="134"/>
      </rPr>
      <t>政府性基金预算专项转移支付分项目安排情况表（附说明）</t>
    </r>
    <phoneticPr fontId="48" type="noConversion"/>
  </si>
  <si>
    <t>中央和省级一般公共预算专项转移支付分项目安排情况表（附说明）</t>
    <phoneticPr fontId="48" type="noConversion"/>
  </si>
  <si>
    <t>市级一般公共预算专项转移支付分项目安排情况表（附说明）</t>
    <phoneticPr fontId="48" type="noConversion"/>
  </si>
  <si>
    <t>一般公共预算税收返还、一般性和专项转移支付分地区
安排情况表（附说明）</t>
    <phoneticPr fontId="48" type="noConversion"/>
  </si>
  <si>
    <t>政府性基金预算专项转移支付分地区安排情况表（附说明）</t>
    <phoneticPr fontId="48" type="noConversion"/>
  </si>
  <si>
    <t>政府性基金预算专项转移支付分项目安排情况表（附说明）</t>
    <phoneticPr fontId="48" type="noConversion"/>
  </si>
  <si>
    <t>预算数</t>
    <phoneticPr fontId="48" type="noConversion"/>
  </si>
  <si>
    <t>执行数</t>
    <phoneticPr fontId="48" type="noConversion"/>
  </si>
  <si>
    <t>单位：亿元</t>
    <phoneticPr fontId="48" type="noConversion"/>
  </si>
  <si>
    <r>
      <t>3</t>
    </r>
    <r>
      <rPr>
        <b/>
        <sz val="16"/>
        <color theme="1"/>
        <rFont val="方正楷体_GBK"/>
        <family val="3"/>
        <charset val="134"/>
      </rPr>
      <t>、</t>
    </r>
    <r>
      <rPr>
        <b/>
        <sz val="16"/>
        <color theme="1"/>
        <rFont val="Times New Roman"/>
        <family val="1"/>
      </rPr>
      <t xml:space="preserve"> </t>
    </r>
    <r>
      <rPr>
        <b/>
        <sz val="16"/>
        <color theme="1"/>
        <rFont val="方正楷体_GBK"/>
        <family val="3"/>
        <charset val="134"/>
      </rPr>
      <t>政府一般、专项债务限额及余额情况表</t>
    </r>
    <phoneticPr fontId="48" type="noConversion"/>
  </si>
  <si>
    <r>
      <rPr>
        <sz val="11"/>
        <rFont val="黑体"/>
        <family val="3"/>
        <charset val="134"/>
      </rPr>
      <t>附表</t>
    </r>
    <r>
      <rPr>
        <sz val="11"/>
        <rFont val="Times New Roman"/>
        <family val="1"/>
      </rPr>
      <t>1</t>
    </r>
    <phoneticPr fontId="48" type="noConversion"/>
  </si>
  <si>
    <t>单位：亿元</t>
    <phoneticPr fontId="48" type="noConversion"/>
  </si>
  <si>
    <t>项目</t>
    <phoneticPr fontId="48" type="noConversion"/>
  </si>
  <si>
    <t>预算数</t>
    <phoneticPr fontId="48" type="noConversion"/>
  </si>
  <si>
    <t>执行数</t>
    <phoneticPr fontId="48" type="noConversion"/>
  </si>
  <si>
    <t>附表2</t>
    <phoneticPr fontId="48" type="noConversion"/>
  </si>
  <si>
    <t>项目</t>
    <phoneticPr fontId="48" type="noConversion"/>
  </si>
  <si>
    <t>唐山市本级2018年政府预算表和说明</t>
    <phoneticPr fontId="48" type="noConversion"/>
  </si>
  <si>
    <t>§1-19 2018年市本级财政拨款“三公”经费预算汇总表（附说明）</t>
  </si>
  <si>
    <t>§2-1 2018年政府一般债务限额及余额情况表</t>
  </si>
  <si>
    <t>§2-2 2018年政府专项债务限额及余额情况表</t>
  </si>
  <si>
    <t>市本级财政拨款“三公”经费预算汇总表（附说明）</t>
    <phoneticPr fontId="48" type="noConversion"/>
  </si>
  <si>
    <t>2018年政府一般债务限额及余额情况表</t>
    <phoneticPr fontId="31" type="noConversion"/>
  </si>
  <si>
    <t>2018年政府专项债务限额及余额情况表</t>
    <phoneticPr fontId="31" type="noConversion"/>
  </si>
  <si>
    <t>一般公共服务支出</t>
  </si>
  <si>
    <t>国防支出</t>
  </si>
  <si>
    <t>公共安全支出</t>
  </si>
  <si>
    <t>教育支出</t>
  </si>
  <si>
    <t>科学技术支出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</si>
  <si>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</si>
  <si>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</si>
  <si>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</si>
  <si>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</si>
  <si>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</si>
  <si>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</si>
  <si>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</si>
  <si>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</si>
  <si>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</si>
  <si>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</si>
  <si>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</si>
  <si>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</si>
  <si>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预备费</t>
  </si>
  <si>
    <t>债务还本支出</t>
  </si>
  <si>
    <t>债务付息支出</t>
  </si>
  <si>
    <t>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</si>
  <si>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</si>
  <si>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</si>
  <si>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</si>
  <si>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</si>
  <si>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</si>
  <si>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</si>
  <si>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</si>
  <si>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</si>
  <si>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</si>
  <si>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</si>
  <si>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</si>
  <si>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</si>
  <si>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</si>
  <si>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</si>
  <si>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</si>
  <si>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</si>
  <si>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</si>
  <si>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</si>
  <si>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</si>
  <si>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</si>
  <si>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</si>
  <si>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</si>
  <si>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</si>
  <si>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</si>
  <si>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</si>
  <si>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</si>
  <si>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</si>
  <si>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</si>
  <si>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</si>
  <si>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</si>
  <si>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</si>
  <si>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</si>
  <si>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</si>
  <si>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</si>
  <si>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</si>
  <si>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</si>
  <si>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</si>
  <si>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</si>
  <si>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</si>
  <si>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</si>
  <si>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</si>
  <si>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</si>
  <si>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专项业务活动</t>
  </si>
  <si>
    <t>2010306</t>
  </si>
  <si>
    <t>政务公开审批</t>
  </si>
  <si>
    <t>2010307</t>
  </si>
  <si>
    <t>法制建设</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</si>
  <si>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</si>
  <si>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</si>
  <si>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</si>
  <si>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</si>
  <si>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</si>
  <si>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</si>
  <si>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</si>
  <si>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</si>
  <si>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</si>
  <si>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</si>
  <si>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</si>
  <si>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</si>
  <si>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</si>
  <si>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</si>
  <si>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</si>
  <si>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</si>
  <si>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</si>
  <si>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</si>
  <si>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</si>
  <si>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</si>
  <si>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</si>
  <si>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</si>
  <si>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</si>
  <si>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</si>
  <si>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</si>
  <si>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</si>
  <si>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</si>
  <si>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</si>
  <si>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</si>
  <si>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</si>
  <si>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</si>
  <si>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</si>
  <si>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</si>
  <si>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</si>
  <si>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</si>
  <si>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</si>
  <si>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</si>
  <si>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</si>
  <si>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</si>
  <si>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</si>
  <si>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</si>
  <si>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</si>
  <si>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</si>
  <si>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</si>
  <si>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</si>
  <si>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</si>
  <si>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</si>
  <si>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</si>
  <si>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</si>
  <si>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</si>
  <si>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</si>
  <si>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</si>
  <si>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</si>
  <si>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</si>
  <si>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</si>
  <si>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</si>
  <si>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</si>
  <si>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</si>
  <si>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</si>
  <si>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</si>
  <si>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</si>
  <si>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</si>
  <si>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</si>
  <si>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</si>
  <si>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</si>
  <si>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</si>
  <si>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</si>
  <si>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</si>
  <si>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2010704</t>
  </si>
  <si>
    <t>税务办案</t>
  </si>
  <si>
    <t>2010705</t>
  </si>
  <si>
    <t>税务登记证及发票管理</t>
  </si>
  <si>
    <t>2010706</t>
  </si>
  <si>
    <t>代扣代收征税款手续费</t>
  </si>
  <si>
    <t>2010707</t>
  </si>
  <si>
    <t>税务宣传</t>
  </si>
  <si>
    <t>2010708</t>
  </si>
  <si>
    <t>协税护税</t>
  </si>
  <si>
    <t>2010709</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</si>
  <si>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</si>
  <si>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</si>
  <si>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</si>
  <si>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</si>
  <si>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</si>
  <si>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</si>
  <si>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</si>
  <si>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</si>
  <si>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</si>
  <si>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</si>
  <si>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</si>
  <si>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</si>
  <si>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</si>
  <si>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</si>
  <si>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</si>
  <si>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</si>
  <si>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</si>
  <si>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</si>
  <si>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</si>
  <si>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</si>
  <si>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</si>
  <si>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2010904</t>
  </si>
  <si>
    <t>收费业务</t>
  </si>
  <si>
    <t>2010905</t>
  </si>
  <si>
    <t>缉私办案</t>
  </si>
  <si>
    <t>2010907</t>
  </si>
  <si>
    <t>口岸电子执法系统建设与维护</t>
  </si>
  <si>
    <t>2010908</t>
  </si>
  <si>
    <t>2010950</t>
  </si>
  <si>
    <t>2010999</t>
  </si>
  <si>
    <t>其他海关事务支出</t>
  </si>
  <si>
    <t>20110</t>
  </si>
  <si>
    <t>人力资源事务</t>
  </si>
  <si>
    <t>2011001</t>
  </si>
  <si>
    <t>2011002</t>
  </si>
  <si>
    <t>2011003</t>
  </si>
  <si>
    <t>2011004</t>
  </si>
  <si>
    <t>政府特殊津贴</t>
  </si>
  <si>
    <t>2011005</t>
  </si>
  <si>
    <t>资助留学回国人员</t>
  </si>
  <si>
    <t>2011006</t>
  </si>
  <si>
    <t>军队转业干部安置</t>
  </si>
  <si>
    <t>2011007</t>
  </si>
  <si>
    <t>博士后日常经费</t>
  </si>
  <si>
    <t>2011008</t>
  </si>
  <si>
    <t>引进人才费用</t>
  </si>
  <si>
    <t>2011009</t>
  </si>
  <si>
    <t>公务员考核</t>
  </si>
  <si>
    <t>2011010</t>
  </si>
  <si>
    <t>公务员履职能力提升</t>
  </si>
  <si>
    <t>2011011</t>
  </si>
  <si>
    <t>公务员招考</t>
  </si>
  <si>
    <t>2011012</t>
  </si>
  <si>
    <t>公务员综合管理</t>
  </si>
  <si>
    <t>2011050</t>
  </si>
  <si>
    <t>2011099</t>
  </si>
  <si>
    <t>其他人力资源事务支出</t>
  </si>
  <si>
    <t>20111</t>
  </si>
  <si>
    <t>纪检监察事务</t>
  </si>
  <si>
    <t>2011101</t>
  </si>
  <si>
    <t>2011102</t>
  </si>
  <si>
    <t>2011103</t>
  </si>
  <si>
    <t>2011104</t>
  </si>
  <si>
    <t>大案要案查处</t>
  </si>
  <si>
    <t>2011105</t>
  </si>
  <si>
    <t>派驻派出机构</t>
  </si>
  <si>
    <t>2011106</t>
  </si>
  <si>
    <t>中央巡视</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</si>
  <si>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</si>
  <si>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</si>
  <si>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</si>
  <si>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</si>
  <si>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</si>
  <si>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</si>
  <si>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</si>
  <si>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</si>
  <si>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</si>
  <si>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</si>
  <si>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</si>
  <si>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</si>
  <si>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</si>
  <si>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</si>
  <si>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</si>
  <si>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</si>
  <si>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</si>
  <si>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</si>
  <si>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</si>
  <si>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</si>
  <si>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</si>
  <si>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</si>
  <si>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</si>
  <si>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</si>
  <si>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</si>
  <si>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</si>
  <si>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</si>
  <si>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</si>
  <si>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</si>
  <si>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国家知识产权战略</t>
  </si>
  <si>
    <t>2011406</t>
  </si>
  <si>
    <t>专利试点和产业化推进</t>
  </si>
  <si>
    <t>2011407</t>
  </si>
  <si>
    <t>专利执法</t>
  </si>
  <si>
    <t>2011408</t>
  </si>
  <si>
    <t>国际组织专项活动</t>
  </si>
  <si>
    <t>2011409</t>
  </si>
  <si>
    <t>知识产权宏观管理</t>
  </si>
  <si>
    <t>2011450</t>
  </si>
  <si>
    <t>2011499</t>
  </si>
  <si>
    <t>其他知识产权事务支出</t>
  </si>
  <si>
    <t>20115</t>
  </si>
  <si>
    <t>工商行政管理事务</t>
  </si>
  <si>
    <t>2011501</t>
  </si>
  <si>
    <t>2011502</t>
  </si>
  <si>
    <t>2011503</t>
  </si>
  <si>
    <t>2011504</t>
  </si>
  <si>
    <t>工商行政管理专项</t>
  </si>
  <si>
    <t>2011505</t>
  </si>
  <si>
    <t>执法办案专项</t>
  </si>
  <si>
    <t>2011506</t>
  </si>
  <si>
    <t>消费者权益保护</t>
  </si>
  <si>
    <t>2011507</t>
  </si>
  <si>
    <t>2011550</t>
  </si>
  <si>
    <t>2011599</t>
  </si>
  <si>
    <t>其他工商行政管理事务支出</t>
  </si>
  <si>
    <t>20117</t>
  </si>
  <si>
    <t>质量技术监督与检验检疫事务</t>
  </si>
  <si>
    <t>2011701</t>
  </si>
  <si>
    <t>2011702</t>
  </si>
  <si>
    <t>2011703</t>
  </si>
  <si>
    <t>2011704</t>
  </si>
  <si>
    <t>出入境检验检疫行政执法和业务管理</t>
  </si>
  <si>
    <t>2011705</t>
  </si>
  <si>
    <t>出入境检验检疫技术支持</t>
  </si>
  <si>
    <t>2011706</t>
  </si>
  <si>
    <t>质量技术监督行政执法及业务管理</t>
  </si>
  <si>
    <t>2011707</t>
  </si>
  <si>
    <t>质量技术监督技术支持</t>
  </si>
  <si>
    <t>2011708</t>
  </si>
  <si>
    <t>认证认可监督管理</t>
  </si>
  <si>
    <t>2011709</t>
  </si>
  <si>
    <t>标准化管理</t>
  </si>
  <si>
    <t>2011710</t>
  </si>
  <si>
    <t>2011750</t>
  </si>
  <si>
    <t>2011799</t>
  </si>
  <si>
    <t>其他质量技术监督与检验检疫事务支出</t>
  </si>
  <si>
    <t>20123</t>
  </si>
  <si>
    <t>民族事务</t>
  </si>
  <si>
    <t>2012301</t>
  </si>
  <si>
    <t>2012302</t>
  </si>
  <si>
    <t>2012303</t>
  </si>
  <si>
    <t>2012304</t>
  </si>
  <si>
    <t>民族工作专项</t>
  </si>
  <si>
    <t>2012350</t>
  </si>
  <si>
    <t>2012399</t>
  </si>
  <si>
    <t>其他民族事务支出</t>
  </si>
  <si>
    <t>20124</t>
  </si>
  <si>
    <t>宗教事务</t>
  </si>
  <si>
    <t>2012401</t>
  </si>
  <si>
    <t>2012402</t>
  </si>
  <si>
    <t>2012403</t>
  </si>
  <si>
    <t>2012404</t>
  </si>
  <si>
    <t>宗教工作专项</t>
  </si>
  <si>
    <t>2012450</t>
  </si>
  <si>
    <t>2012499</t>
  </si>
  <si>
    <t>其他宗教事务支出</t>
  </si>
  <si>
    <t>20125</t>
  </si>
  <si>
    <t>港澳台侨事务</t>
  </si>
  <si>
    <t>2012501</t>
  </si>
  <si>
    <t>2012502</t>
  </si>
  <si>
    <t>2012503</t>
  </si>
  <si>
    <t>2012504</t>
  </si>
  <si>
    <t>港澳事务</t>
  </si>
  <si>
    <t>2012505</t>
  </si>
  <si>
    <t>台湾事务</t>
  </si>
  <si>
    <t>2012506</t>
  </si>
  <si>
    <t>华侨事务</t>
  </si>
  <si>
    <t>2012550</t>
  </si>
  <si>
    <t>2012599</t>
  </si>
  <si>
    <t>其他港澳台侨事务支出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</si>
  <si>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</si>
  <si>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</si>
  <si>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</si>
  <si>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</si>
  <si>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</si>
  <si>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</si>
  <si>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</si>
  <si>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</si>
  <si>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</si>
  <si>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</si>
  <si>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</si>
  <si>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</si>
  <si>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</si>
  <si>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</si>
  <si>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</si>
  <si>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</si>
  <si>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</si>
  <si>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</si>
  <si>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</si>
  <si>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</si>
  <si>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</si>
  <si>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</si>
  <si>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</si>
  <si>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2012904</t>
  </si>
  <si>
    <t>厂务公开</t>
  </si>
  <si>
    <t>2012905</t>
  </si>
  <si>
    <t>工会疗养休养</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</si>
  <si>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</si>
  <si>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</si>
  <si>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</si>
  <si>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</si>
  <si>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</si>
  <si>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</si>
  <si>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</si>
  <si>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</si>
  <si>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</si>
  <si>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</si>
  <si>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</si>
  <si>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</si>
  <si>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</si>
  <si>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</si>
  <si>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</si>
  <si>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</si>
  <si>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</si>
  <si>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</si>
  <si>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2013250</t>
  </si>
  <si>
    <t>2013299</t>
  </si>
  <si>
    <t>其他组织事务支出</t>
  </si>
  <si>
    <t>20133</t>
  </si>
  <si>
    <t>宣传事务</t>
  </si>
  <si>
    <t>2013301</t>
  </si>
  <si>
    <t>2013302</t>
  </si>
  <si>
    <t>2013303</t>
  </si>
  <si>
    <t>2013350</t>
  </si>
  <si>
    <t>2013399</t>
  </si>
  <si>
    <t>其他宣传事务支出</t>
  </si>
  <si>
    <t>20134</t>
  </si>
  <si>
    <t>统战事务</t>
  </si>
  <si>
    <t>2013401</t>
  </si>
  <si>
    <t>2013402</t>
  </si>
  <si>
    <t>2013403</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</si>
  <si>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</si>
  <si>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</si>
  <si>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</si>
  <si>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</si>
  <si>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</si>
  <si>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</si>
  <si>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</si>
  <si>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</si>
  <si>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</si>
  <si>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</si>
  <si>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</si>
  <si>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</si>
  <si>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</si>
  <si>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</si>
  <si>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</si>
  <si>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</si>
  <si>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</si>
  <si>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</si>
  <si>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</si>
  <si>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</si>
  <si>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</si>
  <si>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</si>
  <si>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</si>
  <si>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</si>
  <si>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</si>
  <si>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</si>
  <si>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</si>
  <si>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</si>
  <si>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</si>
  <si>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</si>
  <si>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</si>
  <si>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</si>
  <si>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</si>
  <si>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</si>
  <si>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</si>
  <si>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</si>
  <si>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</si>
  <si>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</si>
  <si>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</si>
  <si>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</si>
  <si>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</si>
  <si>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</si>
  <si>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</si>
  <si>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</si>
  <si>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2020305</t>
  </si>
  <si>
    <t>对外医疗援助</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</si>
  <si>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</si>
  <si>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</si>
  <si>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</si>
  <si>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</si>
  <si>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</si>
  <si>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</si>
  <si>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</si>
  <si>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</si>
  <si>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</si>
  <si>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</si>
  <si>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</si>
  <si>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</si>
  <si>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</si>
  <si>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</si>
  <si>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</si>
  <si>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</si>
  <si>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</si>
  <si>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</si>
  <si>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</si>
  <si>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</si>
  <si>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</si>
  <si>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</si>
  <si>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</si>
  <si>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</si>
  <si>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</si>
  <si>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</si>
  <si>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</si>
  <si>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</si>
  <si>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</si>
  <si>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</si>
  <si>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</si>
  <si>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</si>
  <si>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</si>
  <si>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20299</t>
  </si>
  <si>
    <t>其他外交支出</t>
  </si>
  <si>
    <t>2029901</t>
  </si>
  <si>
    <t>203</t>
  </si>
  <si>
    <t>20301</t>
  </si>
  <si>
    <t>现役部队</t>
  </si>
  <si>
    <t>2030101</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</si>
  <si>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</si>
  <si>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</si>
  <si>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</si>
  <si>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</si>
  <si>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</si>
  <si>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</si>
  <si>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</si>
  <si>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</si>
  <si>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</si>
  <si>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</si>
  <si>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</si>
  <si>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</si>
  <si>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</si>
  <si>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</si>
  <si>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</si>
  <si>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</si>
  <si>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</si>
  <si>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</si>
  <si>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</si>
  <si>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</si>
  <si>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</si>
  <si>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</si>
  <si>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</si>
  <si>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</si>
  <si>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</si>
  <si>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</si>
  <si>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20399</t>
  </si>
  <si>
    <t>其他国防支出</t>
  </si>
  <si>
    <t>2039901</t>
  </si>
  <si>
    <t>204</t>
  </si>
  <si>
    <t>20401</t>
  </si>
  <si>
    <t>武装警察</t>
  </si>
  <si>
    <t>2040101</t>
  </si>
  <si>
    <t>内卫</t>
  </si>
  <si>
    <t>2040102</t>
  </si>
  <si>
    <t>边防</t>
  </si>
  <si>
    <t>2040103</t>
  </si>
  <si>
    <t>消防</t>
  </si>
  <si>
    <t>2040104</t>
  </si>
  <si>
    <t>警卫</t>
  </si>
  <si>
    <t>2040105</t>
  </si>
  <si>
    <t>黄金</t>
  </si>
  <si>
    <t>2040106</t>
  </si>
  <si>
    <t>森林</t>
  </si>
  <si>
    <t>2040107</t>
  </si>
  <si>
    <t>水电</t>
  </si>
  <si>
    <t>2040108</t>
  </si>
  <si>
    <t>交通</t>
  </si>
  <si>
    <t>2040199</t>
  </si>
  <si>
    <t>其他武装警察支出</t>
  </si>
  <si>
    <t>20402</t>
  </si>
  <si>
    <t>公安</t>
  </si>
  <si>
    <t>2040201</t>
  </si>
  <si>
    <t>2040202</t>
  </si>
  <si>
    <t>2040203</t>
  </si>
  <si>
    <t>2040204</t>
  </si>
  <si>
    <t>治安管理</t>
  </si>
  <si>
    <t>2040205</t>
  </si>
  <si>
    <t>国内安全保卫</t>
  </si>
  <si>
    <t>2040206</t>
  </si>
  <si>
    <t>刑事侦查</t>
  </si>
  <si>
    <t>2040207</t>
  </si>
  <si>
    <t>经济犯罪侦查</t>
  </si>
  <si>
    <t>2040208</t>
  </si>
  <si>
    <t>出入境管理</t>
  </si>
  <si>
    <t>2040209</t>
  </si>
  <si>
    <t>行动技术管理</t>
  </si>
  <si>
    <t>2040210</t>
  </si>
  <si>
    <t>防范和处理邪教犯罪</t>
  </si>
  <si>
    <t>2040211</t>
  </si>
  <si>
    <t>禁毒管理</t>
  </si>
  <si>
    <t>2040212</t>
  </si>
  <si>
    <t>道路交通管理</t>
  </si>
  <si>
    <t>2040213</t>
  </si>
  <si>
    <t>网络侦控管理</t>
  </si>
  <si>
    <t>2040214</t>
  </si>
  <si>
    <t>反恐怖</t>
  </si>
  <si>
    <t>2040215</t>
  </si>
  <si>
    <t>居民身份证管理</t>
  </si>
  <si>
    <t>2040216</t>
  </si>
  <si>
    <t>网络运行及维护</t>
  </si>
  <si>
    <t>2040217</t>
  </si>
  <si>
    <t>拘押收教场所管理</t>
  </si>
  <si>
    <t>2040218</t>
  </si>
  <si>
    <t>警犬繁育及训养</t>
  </si>
  <si>
    <t>2040219</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</si>
  <si>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</si>
  <si>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</si>
  <si>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</si>
  <si>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</si>
  <si>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</si>
  <si>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</si>
  <si>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</si>
  <si>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</si>
  <si>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</si>
  <si>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</si>
  <si>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</si>
  <si>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</si>
  <si>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</si>
  <si>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</si>
  <si>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</si>
  <si>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</si>
  <si>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</si>
  <si>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</si>
  <si>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2040404</t>
  </si>
  <si>
    <t>查办和预防职务犯罪</t>
  </si>
  <si>
    <t>2040405</t>
  </si>
  <si>
    <t>公诉和审判监督</t>
  </si>
  <si>
    <t>2040406</t>
  </si>
  <si>
    <t>侦查监督</t>
  </si>
  <si>
    <t>2040407</t>
  </si>
  <si>
    <t>执行监督</t>
  </si>
  <si>
    <t>2040408</t>
  </si>
  <si>
    <t>控告申诉</t>
  </si>
  <si>
    <t>2040409</t>
  </si>
  <si>
    <t>“两房”建设</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</si>
  <si>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</si>
  <si>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</si>
  <si>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</si>
  <si>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</si>
  <si>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</si>
  <si>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</si>
  <si>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</si>
  <si>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</si>
  <si>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</si>
  <si>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</si>
  <si>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</si>
  <si>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</si>
  <si>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</si>
  <si>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</si>
  <si>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</si>
  <si>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</si>
  <si>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</si>
  <si>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</si>
  <si>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</si>
  <si>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</si>
  <si>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</si>
  <si>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</si>
  <si>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</si>
  <si>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</si>
  <si>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</si>
  <si>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</si>
  <si>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</si>
  <si>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律师公证管理</t>
  </si>
  <si>
    <t>2040607</t>
  </si>
  <si>
    <t>法律援助</t>
  </si>
  <si>
    <t>2040608</t>
  </si>
  <si>
    <t>司法统一考试</t>
  </si>
  <si>
    <t>2040609</t>
  </si>
  <si>
    <t>仲裁</t>
  </si>
  <si>
    <t>2040610</t>
  </si>
  <si>
    <t>社区矫正</t>
  </si>
  <si>
    <t>2040611</t>
  </si>
  <si>
    <t>司法鉴定</t>
  </si>
  <si>
    <t>2040650</t>
  </si>
  <si>
    <t>2040699</t>
  </si>
  <si>
    <t>其他司法支出</t>
  </si>
  <si>
    <t>20407</t>
  </si>
  <si>
    <t>监狱</t>
  </si>
  <si>
    <t>2040701</t>
  </si>
  <si>
    <t>2040702</t>
  </si>
  <si>
    <t>2040703</t>
  </si>
  <si>
    <t>2040704</t>
  </si>
  <si>
    <t>犯人生活</t>
  </si>
  <si>
    <t>2040705</t>
  </si>
  <si>
    <t>犯人改造</t>
  </si>
  <si>
    <t>2040706</t>
  </si>
  <si>
    <t>狱政设施建设</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</si>
  <si>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</si>
  <si>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</si>
  <si>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</si>
  <si>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</si>
  <si>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</si>
  <si>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</si>
  <si>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</si>
  <si>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</si>
  <si>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</si>
  <si>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</si>
  <si>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</si>
  <si>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</si>
  <si>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</si>
  <si>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</si>
  <si>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</si>
  <si>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</si>
  <si>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</si>
  <si>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</si>
  <si>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</si>
  <si>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</si>
  <si>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</si>
  <si>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</si>
  <si>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</si>
  <si>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</si>
  <si>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</si>
  <si>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</si>
  <si>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</si>
  <si>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</si>
  <si>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</si>
  <si>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</si>
  <si>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</si>
  <si>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</si>
  <si>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</si>
  <si>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2041003</t>
  </si>
  <si>
    <t>专项缉私活动支出</t>
  </si>
  <si>
    <t>2041004</t>
  </si>
  <si>
    <t>缉私情报</t>
  </si>
  <si>
    <t>2041005</t>
  </si>
  <si>
    <t>禁毒及缉毒</t>
  </si>
  <si>
    <t>2041006</t>
  </si>
  <si>
    <t>2041099</t>
  </si>
  <si>
    <t>其他缉私警察支出</t>
  </si>
  <si>
    <t>20411</t>
  </si>
  <si>
    <t>海警</t>
  </si>
  <si>
    <t>2041101</t>
  </si>
  <si>
    <t>公安现役基本支出</t>
  </si>
  <si>
    <t>2041102</t>
  </si>
  <si>
    <t>2041103</t>
  </si>
  <si>
    <t>一般管理事务</t>
  </si>
  <si>
    <t>2041104</t>
  </si>
  <si>
    <t>维权执法业务</t>
  </si>
  <si>
    <t>2041105</t>
  </si>
  <si>
    <t>装备建设和运行维护</t>
  </si>
  <si>
    <t>2041106</t>
  </si>
  <si>
    <t>信息化建设及运行维护</t>
  </si>
  <si>
    <t>2041107</t>
  </si>
  <si>
    <t>基础设施建设及维护</t>
  </si>
  <si>
    <t>2041108</t>
  </si>
  <si>
    <t>其他海警支出</t>
  </si>
  <si>
    <t>20499</t>
  </si>
  <si>
    <t>其他公共安全支出</t>
  </si>
  <si>
    <t>2049901</t>
  </si>
  <si>
    <t>2049902</t>
  </si>
  <si>
    <t>其他消防</t>
  </si>
  <si>
    <t>205</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</si>
  <si>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</si>
  <si>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</si>
  <si>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</si>
  <si>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</si>
  <si>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</si>
  <si>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</si>
  <si>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</si>
  <si>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</si>
  <si>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</si>
  <si>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</si>
  <si>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</si>
  <si>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</si>
  <si>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</si>
  <si>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</si>
  <si>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</si>
  <si>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</si>
  <si>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</si>
  <si>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</si>
  <si>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</si>
  <si>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2050206</t>
  </si>
  <si>
    <t>化解农村义务教育债务支出</t>
  </si>
  <si>
    <t>2050207</t>
  </si>
  <si>
    <t>化解普通高中债务支出</t>
  </si>
  <si>
    <t>2050299</t>
  </si>
  <si>
    <t>其他普通教育支出</t>
  </si>
  <si>
    <t>20503</t>
  </si>
  <si>
    <t>职业教育</t>
  </si>
  <si>
    <t>2050301</t>
  </si>
  <si>
    <t>初等职业教育</t>
  </si>
  <si>
    <t>2050302</t>
  </si>
  <si>
    <t>中专教育</t>
  </si>
  <si>
    <t>2050303</t>
  </si>
  <si>
    <t>技校教育</t>
  </si>
  <si>
    <t>2050304</t>
  </si>
  <si>
    <t>职业高中教育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</si>
  <si>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</si>
  <si>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</si>
  <si>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</si>
  <si>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</si>
  <si>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</si>
  <si>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</si>
  <si>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</si>
  <si>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</si>
  <si>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</si>
  <si>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</si>
  <si>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</si>
  <si>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</si>
  <si>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</si>
  <si>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</si>
  <si>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</si>
  <si>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</si>
  <si>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</si>
  <si>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</si>
  <si>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</si>
  <si>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</si>
  <si>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</si>
  <si>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</si>
  <si>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</si>
  <si>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</si>
  <si>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</si>
  <si>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</si>
  <si>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</si>
  <si>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</si>
  <si>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</si>
  <si>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</si>
  <si>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</si>
  <si>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</si>
  <si>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</si>
  <si>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</si>
  <si>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</si>
  <si>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</si>
  <si>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</si>
  <si>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</si>
  <si>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</si>
  <si>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</si>
  <si>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</si>
  <si>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</si>
  <si>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</si>
  <si>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</si>
  <si>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</si>
  <si>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</si>
  <si>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</si>
  <si>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</si>
  <si>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</si>
  <si>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</si>
  <si>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</si>
  <si>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</si>
  <si>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</si>
  <si>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</si>
  <si>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</si>
  <si>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</si>
  <si>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</si>
  <si>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</si>
  <si>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</si>
  <si>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</si>
  <si>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</si>
  <si>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</si>
  <si>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</si>
  <si>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</si>
  <si>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</si>
  <si>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</si>
  <si>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</si>
  <si>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</si>
  <si>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</si>
  <si>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</si>
  <si>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20601</t>
  </si>
  <si>
    <t>科学技术管理事务</t>
  </si>
  <si>
    <t>2060101</t>
  </si>
  <si>
    <t>2060102</t>
  </si>
  <si>
    <t>2060103</t>
  </si>
  <si>
    <t>2060199</t>
  </si>
  <si>
    <t>其他科学技术管理事务支出</t>
  </si>
  <si>
    <t>20602</t>
  </si>
  <si>
    <t>基础研究</t>
  </si>
  <si>
    <t>2060201</t>
  </si>
  <si>
    <t>机构运行</t>
  </si>
  <si>
    <t>2060202</t>
  </si>
  <si>
    <t>重点基础研究规划</t>
  </si>
  <si>
    <t>2060203</t>
  </si>
  <si>
    <t>自然科学基金</t>
  </si>
  <si>
    <t>2060204</t>
  </si>
  <si>
    <t>重点实验室及相关设施</t>
  </si>
  <si>
    <t>2060205</t>
  </si>
  <si>
    <t>重大科学工程</t>
  </si>
  <si>
    <t>2060206</t>
  </si>
  <si>
    <t>专项基础科研</t>
  </si>
  <si>
    <t>2060207</t>
  </si>
  <si>
    <t>专项技术基础</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</si>
  <si>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</si>
  <si>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</si>
  <si>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</si>
  <si>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</si>
  <si>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</si>
  <si>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</si>
  <si>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</si>
  <si>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</si>
  <si>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</si>
  <si>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</si>
  <si>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</si>
  <si>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</si>
  <si>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</si>
  <si>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</si>
  <si>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</si>
  <si>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</si>
  <si>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2060402</t>
  </si>
  <si>
    <t>应用技术研究与开发</t>
  </si>
  <si>
    <t>2060403</t>
  </si>
  <si>
    <t>产业技术研究与开发</t>
  </si>
  <si>
    <t>2060404</t>
  </si>
  <si>
    <t>科技成果转化与扩散</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</si>
  <si>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</si>
  <si>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</si>
  <si>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</si>
  <si>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</si>
  <si>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</si>
  <si>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</si>
  <si>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</si>
  <si>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</si>
  <si>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</si>
  <si>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</si>
  <si>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</si>
  <si>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</si>
  <si>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</si>
  <si>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</si>
  <si>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</si>
  <si>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</si>
  <si>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</si>
  <si>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</si>
  <si>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</si>
  <si>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</si>
  <si>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</si>
  <si>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</si>
  <si>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</si>
  <si>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</si>
  <si>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</si>
  <si>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</si>
  <si>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</si>
  <si>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</si>
  <si>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</si>
  <si>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</si>
  <si>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</si>
  <si>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</si>
  <si>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</si>
  <si>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</si>
  <si>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</si>
  <si>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</si>
  <si>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</si>
  <si>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</si>
  <si>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</si>
  <si>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</si>
  <si>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</si>
  <si>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</si>
  <si>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</si>
  <si>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</si>
  <si>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</si>
  <si>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</si>
  <si>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</si>
  <si>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</si>
  <si>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</si>
  <si>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</si>
  <si>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</si>
  <si>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</si>
  <si>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</si>
  <si>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</si>
  <si>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</si>
  <si>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</si>
  <si>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</si>
  <si>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</si>
  <si>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</si>
  <si>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</si>
  <si>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</si>
  <si>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</si>
  <si>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</si>
  <si>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</si>
  <si>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</si>
  <si>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</si>
  <si>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</si>
  <si>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</si>
  <si>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</si>
  <si>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</si>
  <si>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</si>
  <si>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</si>
  <si>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20701</t>
  </si>
  <si>
    <t>文化</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</si>
  <si>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</si>
  <si>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</si>
  <si>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</si>
  <si>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</si>
  <si>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</si>
  <si>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</si>
  <si>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</si>
  <si>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</si>
  <si>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</si>
  <si>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</si>
  <si>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</si>
  <si>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</si>
  <si>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</si>
  <si>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</si>
  <si>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</si>
  <si>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</si>
  <si>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文化交流与合作</t>
  </si>
  <si>
    <t>2070111</t>
  </si>
  <si>
    <t>文化创作与保护</t>
  </si>
  <si>
    <t>2070112</t>
  </si>
  <si>
    <t>文化市场管理</t>
  </si>
  <si>
    <t>2070199</t>
  </si>
  <si>
    <t>其他文化支出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</si>
  <si>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</si>
  <si>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</si>
  <si>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</si>
  <si>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</si>
  <si>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</si>
  <si>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</si>
  <si>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</si>
  <si>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</si>
  <si>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</si>
  <si>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</si>
  <si>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</si>
  <si>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</si>
  <si>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</si>
  <si>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</si>
  <si>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</si>
  <si>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</si>
  <si>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</si>
  <si>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</si>
  <si>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</si>
  <si>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</si>
  <si>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</si>
  <si>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</si>
  <si>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</si>
  <si>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</si>
  <si>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</si>
  <si>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</si>
  <si>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</si>
  <si>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</si>
  <si>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</si>
  <si>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</si>
  <si>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</si>
  <si>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</si>
  <si>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20704</t>
  </si>
  <si>
    <t>新闻出版广播影视</t>
  </si>
  <si>
    <t>2070401</t>
  </si>
  <si>
    <t>2070402</t>
  </si>
  <si>
    <t>2070403</t>
  </si>
  <si>
    <t>2070404</t>
  </si>
  <si>
    <t>广播</t>
  </si>
  <si>
    <t>2070405</t>
  </si>
  <si>
    <t>电视</t>
  </si>
  <si>
    <t>2070406</t>
  </si>
  <si>
    <t>电影</t>
  </si>
  <si>
    <t>2070407</t>
  </si>
  <si>
    <t>新闻通讯</t>
  </si>
  <si>
    <t>2070408</t>
  </si>
  <si>
    <t>出版发行</t>
  </si>
  <si>
    <t>2070409</t>
  </si>
  <si>
    <t>版权管理</t>
  </si>
  <si>
    <t>2070499</t>
  </si>
  <si>
    <t>其他新闻出版广播影视支出</t>
  </si>
  <si>
    <t>20707</t>
  </si>
  <si>
    <t>国家电影事业发展专项资金及专项对应债务收入安排的支出</t>
  </si>
  <si>
    <t>2070701</t>
  </si>
  <si>
    <t>资助国产影片放映</t>
  </si>
  <si>
    <t>2070702</t>
  </si>
  <si>
    <t>资助城市影院</t>
  </si>
  <si>
    <t>2070703</t>
  </si>
  <si>
    <t>资助少数民族电影译制</t>
  </si>
  <si>
    <t>2070799</t>
  </si>
  <si>
    <t>其他国家电影事业发展专项资金支出</t>
  </si>
  <si>
    <t>20799</t>
  </si>
  <si>
    <t>其他文化体育与传媒支出</t>
  </si>
  <si>
    <t>2079902</t>
  </si>
  <si>
    <t>宣传文化发展专项支出</t>
  </si>
  <si>
    <t>2079903</t>
  </si>
  <si>
    <t>文化产业发展专项支出</t>
  </si>
  <si>
    <t>2079999</t>
  </si>
  <si>
    <t>208</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</si>
  <si>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</si>
  <si>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</si>
  <si>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</si>
  <si>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</si>
  <si>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</si>
  <si>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</si>
  <si>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</si>
  <si>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</si>
  <si>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</si>
  <si>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</si>
  <si>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</si>
  <si>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</si>
  <si>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</si>
  <si>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</si>
  <si>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</si>
  <si>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</si>
  <si>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</si>
  <si>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</si>
  <si>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</si>
  <si>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</si>
  <si>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</si>
  <si>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</si>
  <si>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2080199</t>
  </si>
  <si>
    <t>其他人力资源和社会保障管理事务支出</t>
  </si>
  <si>
    <t>20802</t>
  </si>
  <si>
    <t>民政管理事务</t>
  </si>
  <si>
    <t>2080201</t>
  </si>
  <si>
    <t>2080202</t>
  </si>
  <si>
    <t>2080203</t>
  </si>
  <si>
    <t>2080204</t>
  </si>
  <si>
    <t>拥军优属</t>
  </si>
  <si>
    <t>2080205</t>
  </si>
  <si>
    <t>老龄事务</t>
  </si>
  <si>
    <t>2080206</t>
  </si>
  <si>
    <t>民间组织管理</t>
  </si>
  <si>
    <t>2080207</t>
  </si>
  <si>
    <t>行政区划和地名管理</t>
  </si>
  <si>
    <t>2080208</t>
  </si>
  <si>
    <t>基层政权和社区建设</t>
  </si>
  <si>
    <t>2080209</t>
  </si>
  <si>
    <t>部队供应</t>
  </si>
  <si>
    <t>2080299</t>
  </si>
  <si>
    <t>其他民政管理事务支出</t>
  </si>
  <si>
    <t>20804</t>
  </si>
  <si>
    <t>补充全国社会保障基金</t>
  </si>
  <si>
    <t>2080402</t>
  </si>
  <si>
    <t>用一般公共预算补充基金</t>
  </si>
  <si>
    <t>2080451</t>
  </si>
  <si>
    <t>国有资本经营预算补充社保基金支出</t>
  </si>
  <si>
    <t>2080499</t>
  </si>
  <si>
    <t>用其他财政资金补充基金</t>
  </si>
  <si>
    <t>20805</t>
  </si>
  <si>
    <t>行政事业单位离退休</t>
  </si>
  <si>
    <t>2080501</t>
  </si>
  <si>
    <t>归口管理的行政单位离退休</t>
  </si>
  <si>
    <t>2080502</t>
  </si>
  <si>
    <t>事业单位离退休</t>
  </si>
  <si>
    <t>2080503</t>
  </si>
  <si>
    <t>离退休人员管理机构</t>
  </si>
  <si>
    <t>2080504</t>
  </si>
  <si>
    <t>未归口管理的行政单位离退休</t>
  </si>
  <si>
    <t>2080505</t>
  </si>
  <si>
    <t>机关事业单位基本养老保险缴费支出</t>
  </si>
  <si>
    <t>2080506</t>
  </si>
  <si>
    <t>机关事业单位职业年金缴费支出</t>
  </si>
  <si>
    <t>2080507</t>
  </si>
  <si>
    <t>对机关事业单位基本养老保险基金的补助</t>
  </si>
  <si>
    <t>2080599</t>
  </si>
  <si>
    <t>其他行政事业单位离退休支出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</si>
  <si>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</si>
  <si>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</si>
  <si>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</si>
  <si>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</si>
  <si>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</si>
  <si>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</si>
  <si>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</si>
  <si>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</si>
  <si>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</si>
  <si>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</si>
  <si>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</si>
  <si>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</si>
  <si>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</si>
  <si>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</si>
  <si>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</si>
  <si>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</si>
  <si>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</si>
  <si>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</si>
  <si>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</si>
  <si>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</si>
  <si>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</si>
  <si>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</si>
  <si>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</si>
  <si>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</si>
  <si>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</si>
  <si>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</si>
  <si>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</si>
  <si>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</si>
  <si>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20808</t>
  </si>
  <si>
    <t>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</si>
  <si>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</si>
  <si>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</si>
  <si>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</si>
  <si>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</si>
  <si>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</si>
  <si>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</si>
  <si>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</si>
  <si>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</si>
  <si>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</si>
  <si>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</si>
  <si>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</si>
  <si>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</si>
  <si>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</si>
  <si>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</si>
  <si>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</si>
  <si>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</si>
  <si>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</si>
  <si>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</si>
  <si>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</si>
  <si>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</si>
  <si>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</si>
  <si>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</si>
  <si>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</si>
  <si>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</si>
  <si>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2080999</t>
  </si>
  <si>
    <t>其他退役安置支出</t>
  </si>
  <si>
    <t>20810</t>
  </si>
  <si>
    <t>社会福利</t>
  </si>
  <si>
    <t>2081001</t>
  </si>
  <si>
    <t>儿童福利</t>
  </si>
  <si>
    <t>2081002</t>
  </si>
  <si>
    <t>老年福利</t>
  </si>
  <si>
    <t>2081003</t>
  </si>
  <si>
    <t>假肢矫形</t>
  </si>
  <si>
    <t>2081004</t>
  </si>
  <si>
    <t>殡葬</t>
  </si>
  <si>
    <t>2081005</t>
  </si>
  <si>
    <t>社会福利事业单位</t>
  </si>
  <si>
    <t>2081099</t>
  </si>
  <si>
    <t>其他社会福利支出</t>
  </si>
  <si>
    <t>20811</t>
  </si>
  <si>
    <t>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</si>
  <si>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</si>
  <si>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</si>
  <si>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</si>
  <si>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</si>
  <si>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</si>
  <si>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</si>
  <si>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</si>
  <si>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</si>
  <si>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</si>
  <si>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</si>
  <si>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</si>
  <si>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</si>
  <si>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</si>
  <si>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20815</t>
  </si>
  <si>
    <t>自然灾害生活救助</t>
  </si>
  <si>
    <t>2081501</t>
  </si>
  <si>
    <t>中央自然灾害生活补助</t>
  </si>
  <si>
    <t>2081502</t>
  </si>
  <si>
    <t>地方自然灾害生活补助</t>
  </si>
  <si>
    <t>2081503</t>
  </si>
  <si>
    <t>自然灾害灾后重建补助</t>
  </si>
  <si>
    <t>2081599</t>
  </si>
  <si>
    <t>其他自然灾害生活救助支出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</si>
  <si>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</si>
  <si>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</si>
  <si>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</si>
  <si>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</si>
  <si>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</si>
  <si>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</si>
  <si>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</si>
  <si>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</si>
  <si>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</si>
  <si>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</si>
  <si>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</si>
  <si>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</si>
  <si>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</si>
  <si>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</si>
  <si>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</si>
  <si>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</si>
  <si>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</si>
  <si>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</si>
  <si>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</si>
  <si>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</si>
  <si>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</si>
  <si>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</si>
  <si>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</si>
  <si>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</si>
  <si>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</si>
  <si>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</si>
  <si>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</si>
  <si>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</si>
  <si>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</si>
  <si>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</si>
  <si>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</si>
  <si>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</si>
  <si>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</si>
  <si>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</si>
  <si>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小型水库移民扶助基金及对应专项债务收入安排的支出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</si>
  <si>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</si>
  <si>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</si>
  <si>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</si>
  <si>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</si>
  <si>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</si>
  <si>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</si>
  <si>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</si>
  <si>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</si>
  <si>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</si>
  <si>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</si>
  <si>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</si>
  <si>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</si>
  <si>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</si>
  <si>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</si>
  <si>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</si>
  <si>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</si>
  <si>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</si>
  <si>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</si>
  <si>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</si>
  <si>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</si>
  <si>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</si>
  <si>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</si>
  <si>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</si>
  <si>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</si>
  <si>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</si>
  <si>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</si>
  <si>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</si>
  <si>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</si>
  <si>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</si>
  <si>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</si>
  <si>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2082703</t>
  </si>
  <si>
    <t>财政对生育保险基金的补助</t>
  </si>
  <si>
    <t>2082799</t>
  </si>
  <si>
    <t>其他财政对社会保险基金的补助</t>
  </si>
  <si>
    <t>20899</t>
  </si>
  <si>
    <t>其他社会保障和就业支出</t>
  </si>
  <si>
    <t>2089901</t>
  </si>
  <si>
    <t>209</t>
  </si>
  <si>
    <t>企业职工基本养老保险基金支出</t>
  </si>
  <si>
    <t>基本养老金</t>
  </si>
  <si>
    <t>医疗补助金</t>
  </si>
  <si>
    <t>丧葬抚恤补助</t>
  </si>
  <si>
    <t>其他企业职工基本养老保险基金支出</t>
  </si>
  <si>
    <t>失业保险基金支出</t>
  </si>
  <si>
    <t>失业保险金</t>
  </si>
  <si>
    <t>医疗保险费</t>
  </si>
  <si>
    <t>2090203</t>
  </si>
  <si>
    <t>职业培训和职业介绍补贴</t>
  </si>
  <si>
    <t>2090205</t>
  </si>
  <si>
    <t>技能提升补贴支出</t>
  </si>
  <si>
    <t>其他失业保险基金支出</t>
  </si>
  <si>
    <t>职工基本医疗保险基金支出</t>
  </si>
  <si>
    <t>职工基本医疗保险统筹基金</t>
  </si>
  <si>
    <t>职工医疗保险个人账户基金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</si>
  <si>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</si>
  <si>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</si>
  <si>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</si>
  <si>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</si>
  <si>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</si>
  <si>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</si>
  <si>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</si>
  <si>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生育保险金</t>
  </si>
  <si>
    <t>生育津贴支出</t>
  </si>
  <si>
    <t>2090599</t>
  </si>
  <si>
    <t>其他生育保险基金支出</t>
  </si>
  <si>
    <t>20906</t>
  </si>
  <si>
    <t>新型农村合作医疗基金支出</t>
  </si>
  <si>
    <t>2090601</t>
  </si>
  <si>
    <t>新型农村合作医疗基金医疗待遇支出</t>
  </si>
  <si>
    <t>2090602</t>
  </si>
  <si>
    <t>大病医疗保险支出</t>
  </si>
  <si>
    <t>2090699</t>
  </si>
  <si>
    <t>其他新型农村合作医疗基金支出</t>
  </si>
  <si>
    <t>20907</t>
  </si>
  <si>
    <t>城镇居民基本医疗保险基金支出</t>
  </si>
  <si>
    <t>2090701</t>
  </si>
  <si>
    <t>城镇具名基本医疗保险基金医疗待遇支出</t>
  </si>
  <si>
    <t>2090702</t>
  </si>
  <si>
    <t>2090799</t>
  </si>
  <si>
    <t>其他城镇居民基本医疗保险基金支出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</si>
  <si>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</si>
  <si>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</si>
  <si>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</si>
  <si>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</si>
  <si>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</si>
  <si>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</si>
  <si>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</si>
  <si>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</si>
  <si>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</si>
  <si>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</si>
  <si>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机关事业单位基本养老保险基金支出</t>
  </si>
  <si>
    <t>基本养老金支出</t>
  </si>
  <si>
    <t>2091199</t>
  </si>
  <si>
    <t>其他机关事业单位基本养老保险基金支出</t>
  </si>
  <si>
    <t>城乡居民基本医疗保险基金支出</t>
  </si>
  <si>
    <t>城乡居民基本医疗保险基金医疗待遇支出</t>
  </si>
  <si>
    <t>其他城乡居民基本医疗保险基金支出</t>
  </si>
  <si>
    <t>20999</t>
  </si>
  <si>
    <t>其他社会保险基金支出</t>
  </si>
  <si>
    <t>210</t>
  </si>
  <si>
    <t>21001</t>
  </si>
  <si>
    <t>医疗卫生与计划生育管理事务</t>
  </si>
  <si>
    <t>2100101</t>
  </si>
  <si>
    <t>2100102</t>
  </si>
  <si>
    <t>2100103</t>
  </si>
  <si>
    <t>2100199</t>
  </si>
  <si>
    <t>其他医疗卫生与计划生育管理事务支出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</si>
  <si>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</si>
  <si>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</si>
  <si>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</si>
  <si>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</si>
  <si>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</si>
  <si>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</si>
  <si>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</si>
  <si>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</si>
  <si>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</si>
  <si>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</si>
  <si>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</si>
  <si>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</si>
  <si>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</si>
  <si>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妇产医院</t>
  </si>
  <si>
    <t>2100207</t>
  </si>
  <si>
    <t>儿童医院</t>
  </si>
  <si>
    <t>2100208</t>
  </si>
  <si>
    <t>其他专科医院</t>
  </si>
  <si>
    <t>2100209</t>
  </si>
  <si>
    <t>福利医院</t>
  </si>
  <si>
    <t>2100210</t>
  </si>
  <si>
    <t>行业医院</t>
  </si>
  <si>
    <t>2100211</t>
  </si>
  <si>
    <t>处理医疗欠费</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</si>
  <si>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</si>
  <si>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</si>
  <si>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</si>
  <si>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</si>
  <si>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</si>
  <si>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</si>
  <si>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</si>
  <si>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</si>
  <si>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</si>
  <si>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</si>
  <si>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</si>
  <si>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</si>
  <si>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</si>
  <si>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</si>
  <si>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</si>
  <si>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</si>
  <si>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</si>
  <si>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</si>
  <si>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</si>
  <si>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</si>
  <si>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</si>
  <si>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</si>
  <si>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</si>
  <si>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</si>
  <si>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</si>
  <si>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</si>
  <si>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</si>
  <si>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</si>
  <si>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</si>
  <si>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重大公共卫生专项</t>
  </si>
  <si>
    <t>2100410</t>
  </si>
  <si>
    <t>突发公共卫生事件应急处理</t>
  </si>
  <si>
    <t>2100499</t>
  </si>
  <si>
    <t>其他公共卫生支出</t>
  </si>
  <si>
    <t>21005</t>
  </si>
  <si>
    <t>医疗保障</t>
  </si>
  <si>
    <t>2100599</t>
  </si>
  <si>
    <t>其他医疗保障支出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</si>
  <si>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</si>
  <si>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</si>
  <si>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</si>
  <si>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</si>
  <si>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</si>
  <si>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</si>
  <si>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</si>
  <si>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</si>
  <si>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</si>
  <si>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</si>
  <si>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</si>
  <si>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</si>
  <si>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</si>
  <si>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</si>
  <si>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21010</t>
  </si>
  <si>
    <t>食品和药品监督管理事务</t>
  </si>
  <si>
    <t>2101001</t>
  </si>
  <si>
    <t>2101002</t>
  </si>
  <si>
    <t>2101003</t>
  </si>
  <si>
    <t>2101012</t>
  </si>
  <si>
    <t>药品事务</t>
  </si>
  <si>
    <t>2101014</t>
  </si>
  <si>
    <t>化妆品事务</t>
  </si>
  <si>
    <t>2101015</t>
  </si>
  <si>
    <t>医疗器械事务</t>
  </si>
  <si>
    <t>2101016</t>
  </si>
  <si>
    <t>食品安全事务</t>
  </si>
  <si>
    <t>2101050</t>
  </si>
  <si>
    <t>2101099</t>
  </si>
  <si>
    <t>其他食品和药品监督管理事务支出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</si>
  <si>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</si>
  <si>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</si>
  <si>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</si>
  <si>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</si>
  <si>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</si>
  <si>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</si>
  <si>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</si>
  <si>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</si>
  <si>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</si>
  <si>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</si>
  <si>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</si>
  <si>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</si>
  <si>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</si>
  <si>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</si>
  <si>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</si>
  <si>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</si>
  <si>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2101203</t>
  </si>
  <si>
    <t>财政对新型农村合作医疗基金的补助</t>
  </si>
  <si>
    <t>2101204</t>
  </si>
  <si>
    <t>财政对城镇居民基本医疗保险基金的补助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</si>
  <si>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</si>
  <si>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</si>
  <si>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</si>
  <si>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</si>
  <si>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</si>
  <si>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</si>
  <si>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</si>
  <si>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</si>
  <si>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</si>
  <si>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</si>
  <si>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</si>
  <si>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</si>
  <si>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</si>
  <si>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</si>
  <si>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</si>
  <si>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</si>
  <si>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21099</t>
  </si>
  <si>
    <t>其他医疗卫生与计划生育支出</t>
  </si>
  <si>
    <t>2109901</t>
  </si>
  <si>
    <t>211</t>
  </si>
  <si>
    <t>21101</t>
  </si>
  <si>
    <t>环境保护管理事务</t>
  </si>
  <si>
    <t>2110101</t>
  </si>
  <si>
    <t>2110102</t>
  </si>
  <si>
    <t>2110103</t>
  </si>
  <si>
    <t>2110104</t>
  </si>
  <si>
    <t>环境保护宣传</t>
  </si>
  <si>
    <t>2110105</t>
  </si>
  <si>
    <t>环境保护法规、规划及标准</t>
  </si>
  <si>
    <t>2110106</t>
  </si>
  <si>
    <t>环境国际合作及履约</t>
  </si>
  <si>
    <t>2110107</t>
  </si>
  <si>
    <t>环境保护行政许可</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</si>
  <si>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</si>
  <si>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</si>
  <si>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</si>
  <si>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</si>
  <si>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</si>
  <si>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</si>
  <si>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</si>
  <si>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</si>
  <si>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</si>
  <si>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</si>
  <si>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</si>
  <si>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</si>
  <si>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</si>
  <si>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</si>
  <si>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</si>
  <si>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</si>
  <si>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</si>
  <si>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</si>
  <si>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</si>
  <si>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</si>
  <si>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</si>
  <si>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</si>
  <si>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</si>
  <si>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</si>
  <si>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</si>
  <si>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排污费安排的支出</t>
  </si>
  <si>
    <t>2110399</t>
  </si>
  <si>
    <t>其他污染防治支出</t>
  </si>
  <si>
    <t>21104</t>
  </si>
  <si>
    <t>自然生态保护</t>
  </si>
  <si>
    <t>2110401</t>
  </si>
  <si>
    <t>生态保护</t>
  </si>
  <si>
    <t>2110402</t>
  </si>
  <si>
    <t>农村环境保护</t>
  </si>
  <si>
    <t>2110403</t>
  </si>
  <si>
    <t>自然保护区</t>
  </si>
  <si>
    <t>2110404</t>
  </si>
  <si>
    <t>生物及物种资源保护</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</si>
  <si>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</si>
  <si>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</si>
  <si>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</si>
  <si>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</si>
  <si>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</si>
  <si>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</si>
  <si>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</si>
  <si>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</si>
  <si>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</si>
  <si>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</si>
  <si>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</si>
  <si>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</si>
  <si>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</si>
  <si>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</si>
  <si>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</si>
  <si>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</si>
  <si>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</si>
  <si>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t>
  </si>
  <si>
    <t>2110602</t>
  </si>
  <si>
    <t>退耕现金</t>
  </si>
  <si>
    <t>2110603</t>
  </si>
  <si>
    <t>退耕还林粮食折现补贴</t>
  </si>
  <si>
    <t>2110604</t>
  </si>
  <si>
    <t>退耕还林粮食费用补贴</t>
  </si>
  <si>
    <t>2110605</t>
  </si>
  <si>
    <t>退耕还林工程建设</t>
  </si>
  <si>
    <t>2110699</t>
  </si>
  <si>
    <t>其他退耕还林支出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</si>
  <si>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</si>
  <si>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</si>
  <si>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</si>
  <si>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</si>
  <si>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</si>
  <si>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</si>
  <si>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</si>
  <si>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</si>
  <si>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</si>
  <si>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</si>
  <si>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</si>
  <si>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</si>
  <si>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</si>
  <si>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</si>
  <si>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</si>
  <si>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</si>
  <si>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</si>
  <si>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</si>
  <si>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</si>
  <si>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</si>
  <si>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</si>
  <si>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环境监测与信息</t>
  </si>
  <si>
    <t>2111102</t>
  </si>
  <si>
    <t>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</si>
  <si>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</si>
  <si>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</si>
  <si>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</si>
  <si>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</si>
  <si>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</si>
  <si>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</si>
  <si>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</si>
  <si>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</si>
  <si>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</si>
  <si>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</si>
  <si>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</si>
  <si>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</si>
  <si>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</si>
  <si>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</si>
  <si>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</si>
  <si>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</si>
  <si>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</si>
  <si>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2111404</t>
  </si>
  <si>
    <t>能源预测预警</t>
  </si>
  <si>
    <t>2111405</t>
  </si>
  <si>
    <t>能源战略规划与实施</t>
  </si>
  <si>
    <t>2111406</t>
  </si>
  <si>
    <t>能源科技装备</t>
  </si>
  <si>
    <t>2111407</t>
  </si>
  <si>
    <t>能源行业管理</t>
  </si>
  <si>
    <t>2111408</t>
  </si>
  <si>
    <t>能源管理</t>
  </si>
  <si>
    <t>2111409</t>
  </si>
  <si>
    <t>石油储备发展管理</t>
  </si>
  <si>
    <t>2111410</t>
  </si>
  <si>
    <t>能源调查</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</si>
  <si>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</si>
  <si>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</si>
  <si>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</si>
  <si>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</si>
  <si>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</si>
  <si>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</si>
  <si>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</si>
  <si>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</si>
  <si>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</si>
  <si>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</si>
  <si>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</si>
  <si>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</si>
  <si>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</si>
  <si>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</si>
  <si>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</si>
  <si>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</si>
  <si>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</si>
  <si>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</si>
  <si>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</si>
  <si>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</si>
  <si>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</si>
  <si>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</si>
  <si>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</si>
  <si>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</si>
  <si>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</si>
  <si>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</si>
  <si>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</si>
  <si>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</si>
  <si>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2119901</t>
  </si>
  <si>
    <t>212</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</si>
  <si>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</si>
  <si>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</si>
  <si>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</si>
  <si>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</si>
  <si>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</si>
  <si>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</si>
  <si>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</si>
  <si>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</si>
  <si>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</si>
  <si>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</si>
  <si>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</si>
  <si>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</si>
  <si>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</si>
  <si>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2120108</t>
  </si>
  <si>
    <t>国家重点风景区规划与保护</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</si>
  <si>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</si>
  <si>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</si>
  <si>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</si>
  <si>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</si>
  <si>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</si>
  <si>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</si>
  <si>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</si>
  <si>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</si>
  <si>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</si>
  <si>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</si>
  <si>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</si>
  <si>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</si>
  <si>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</si>
  <si>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</si>
  <si>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</si>
  <si>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</si>
  <si>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</si>
  <si>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</si>
  <si>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</si>
  <si>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</si>
  <si>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</si>
  <si>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21207</t>
  </si>
  <si>
    <t>政府住房基金及对应专项债务收入安排的支出</t>
  </si>
  <si>
    <t>2120701</t>
  </si>
  <si>
    <t>管理费用支出</t>
  </si>
  <si>
    <t>2120702</t>
  </si>
  <si>
    <t>廉租住房支出</t>
  </si>
  <si>
    <t>2120704</t>
  </si>
  <si>
    <t>公共租赁住房支出</t>
  </si>
  <si>
    <t>2120705</t>
  </si>
  <si>
    <t>公共租赁住房维护和管理支出</t>
  </si>
  <si>
    <t>2120706</t>
  </si>
  <si>
    <t>保障性住房租金补贴</t>
  </si>
  <si>
    <t>2120799</t>
  </si>
  <si>
    <t>其他政府住房基金支出</t>
  </si>
  <si>
    <t>21208</t>
  </si>
  <si>
    <t>国有土地使用权出让收入及对应专项债务收入安排的支出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</si>
  <si>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</si>
  <si>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</si>
  <si>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</si>
  <si>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</si>
  <si>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</si>
  <si>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</si>
  <si>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</si>
  <si>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</si>
  <si>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</si>
  <si>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</si>
  <si>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</si>
  <si>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</si>
  <si>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</si>
  <si>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2120809</t>
  </si>
  <si>
    <t>支付破产或改制企业职工安置费</t>
  </si>
  <si>
    <t>2120810</t>
  </si>
  <si>
    <t>棚户区改造支出</t>
  </si>
  <si>
    <t>2120811</t>
  </si>
  <si>
    <t>2120813</t>
  </si>
  <si>
    <t>2120899</t>
  </si>
  <si>
    <t>其他国有土地使用权出让收入安排的支出</t>
  </si>
  <si>
    <t>21210</t>
  </si>
  <si>
    <t>国有土地收益基金及对应专项债务收入安排的支出</t>
  </si>
  <si>
    <t>2121001</t>
  </si>
  <si>
    <t>2121002</t>
  </si>
  <si>
    <t>2121099</t>
  </si>
  <si>
    <t>其他国有土地收益基金支出</t>
  </si>
  <si>
    <t>21211</t>
  </si>
  <si>
    <t>农业土地开发资金及对应专项债务收入安排的支出</t>
  </si>
  <si>
    <t>21213</t>
  </si>
  <si>
    <t>城市基础设施配套费及对应专项债务收入安排的支出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</si>
  <si>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</si>
  <si>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</si>
  <si>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</si>
  <si>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</si>
  <si>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</si>
  <si>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</si>
  <si>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</si>
  <si>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</si>
  <si>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</si>
  <si>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</si>
  <si>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</si>
  <si>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污水处理费及对应专项债务收入安排的支出</t>
  </si>
  <si>
    <t>2121401</t>
  </si>
  <si>
    <t>污水处理设施建设和运营</t>
  </si>
  <si>
    <t>2121402</t>
  </si>
  <si>
    <t>代征手续费</t>
  </si>
  <si>
    <t>2121499</t>
  </si>
  <si>
    <t>其他污水处理费安排的支出</t>
  </si>
  <si>
    <t>21299</t>
  </si>
  <si>
    <t>其他城乡社区支出</t>
  </si>
  <si>
    <t>2129999</t>
  </si>
  <si>
    <t>213</t>
  </si>
  <si>
    <t>21301</t>
  </si>
  <si>
    <t>农业</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</si>
  <si>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</si>
  <si>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</si>
  <si>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</si>
  <si>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</si>
  <si>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</si>
  <si>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</si>
  <si>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</si>
  <si>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</si>
  <si>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</si>
  <si>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</si>
  <si>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</si>
  <si>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</si>
  <si>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</si>
  <si>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</si>
  <si>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</si>
  <si>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</si>
  <si>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</si>
  <si>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农业行业业务管理</t>
  </si>
  <si>
    <t>2130114</t>
  </si>
  <si>
    <t>对外交流与合作</t>
  </si>
  <si>
    <t>2130119</t>
  </si>
  <si>
    <t>防灾救灾</t>
  </si>
  <si>
    <t>2130120</t>
  </si>
  <si>
    <t>稳定农民收入补贴</t>
  </si>
  <si>
    <t>2130121</t>
  </si>
  <si>
    <t>农业结构调整补贴</t>
  </si>
  <si>
    <t>2130122</t>
  </si>
  <si>
    <t>农业生产支持补贴</t>
  </si>
  <si>
    <t>2130124</t>
  </si>
  <si>
    <t>农业组织化与产业化经营</t>
  </si>
  <si>
    <t>2130125</t>
  </si>
  <si>
    <t>农产品加工与促销</t>
  </si>
  <si>
    <t>2130126</t>
  </si>
  <si>
    <t>农村公益事业</t>
  </si>
  <si>
    <t>2130135</t>
  </si>
  <si>
    <t>农业资源保护修复与利用</t>
  </si>
  <si>
    <t>2130142</t>
  </si>
  <si>
    <t>农村道路建设</t>
  </si>
  <si>
    <t>2130148</t>
  </si>
  <si>
    <t>成品油价格改革对渔业的补贴</t>
  </si>
  <si>
    <t>2130152</t>
  </si>
  <si>
    <t>对高校毕业生到基层任职补助</t>
  </si>
  <si>
    <t>2130153</t>
  </si>
  <si>
    <t>草原植被恢复费安排的支出</t>
  </si>
  <si>
    <t>2130199</t>
  </si>
  <si>
    <t>其他农业支出</t>
  </si>
  <si>
    <t>21302</t>
  </si>
  <si>
    <t>林业</t>
  </si>
  <si>
    <t>2130201</t>
  </si>
  <si>
    <t>2130202</t>
  </si>
  <si>
    <t>2130203</t>
  </si>
  <si>
    <t>2130204</t>
  </si>
  <si>
    <t>林业事业机构</t>
  </si>
  <si>
    <t>2130205</t>
  </si>
  <si>
    <t>森林培育</t>
  </si>
  <si>
    <t>2130206</t>
  </si>
  <si>
    <t>林业技术推广</t>
  </si>
  <si>
    <t>2130207</t>
  </si>
  <si>
    <t>森林资源管理</t>
  </si>
  <si>
    <t>2130208</t>
  </si>
  <si>
    <t>森林资源监测</t>
  </si>
  <si>
    <t>2130209</t>
  </si>
  <si>
    <t>森林生态效益补偿</t>
  </si>
  <si>
    <t>2130210</t>
  </si>
  <si>
    <t>林业自然保护区</t>
  </si>
  <si>
    <t>2130211</t>
  </si>
  <si>
    <t>动植物保护</t>
  </si>
  <si>
    <t>2130212</t>
  </si>
  <si>
    <t>湿地保护</t>
  </si>
  <si>
    <t>2130213</t>
  </si>
  <si>
    <t>林业执法与监督</t>
  </si>
  <si>
    <t>2130216</t>
  </si>
  <si>
    <t>林业检疫检测</t>
  </si>
  <si>
    <t>2130217</t>
  </si>
  <si>
    <t>防沙治沙</t>
  </si>
  <si>
    <t>2130218</t>
  </si>
  <si>
    <t>林业质量安全</t>
  </si>
  <si>
    <t>2130219</t>
  </si>
  <si>
    <t>林业工程与项目管理</t>
  </si>
  <si>
    <t>2130220</t>
  </si>
  <si>
    <t>林业对外合作与交流</t>
  </si>
  <si>
    <t>2130221</t>
  </si>
  <si>
    <t>林业产业化</t>
  </si>
  <si>
    <t>2130223</t>
  </si>
  <si>
    <t>信息管理</t>
  </si>
  <si>
    <t>2130224</t>
  </si>
  <si>
    <t>林业政策制定与宣传</t>
  </si>
  <si>
    <t>2130225</t>
  </si>
  <si>
    <t>林业资金审计稽查</t>
  </si>
  <si>
    <t>2130226</t>
  </si>
  <si>
    <t>林区公共支出</t>
  </si>
  <si>
    <t>2130227</t>
  </si>
  <si>
    <t>林业贷款贴息</t>
  </si>
  <si>
    <t>2130232</t>
  </si>
  <si>
    <t>成品油价格改革对林业的补贴</t>
  </si>
  <si>
    <t>2130234</t>
  </si>
  <si>
    <t>林业防灾减灾</t>
  </si>
  <si>
    <t>2130299</t>
  </si>
  <si>
    <t>其他林业支出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</si>
  <si>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</si>
  <si>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</si>
  <si>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</si>
  <si>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</si>
  <si>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</si>
  <si>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</si>
  <si>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</si>
  <si>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</si>
  <si>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</si>
  <si>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</si>
  <si>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</si>
  <si>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</si>
  <si>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</si>
  <si>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</si>
  <si>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</si>
  <si>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</si>
  <si>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</si>
  <si>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</si>
  <si>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</si>
  <si>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</si>
  <si>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</si>
  <si>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</si>
  <si>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</si>
  <si>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</si>
  <si>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</si>
  <si>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</si>
  <si>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</si>
  <si>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</si>
  <si>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</si>
  <si>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</si>
  <si>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农田水利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</si>
  <si>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</si>
  <si>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</si>
  <si>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</si>
  <si>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</si>
  <si>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</si>
  <si>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</si>
  <si>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</si>
  <si>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</si>
  <si>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</si>
  <si>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</si>
  <si>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2130332</t>
  </si>
  <si>
    <t>砂石资源费支出</t>
  </si>
  <si>
    <t>2130333</t>
  </si>
  <si>
    <t>2130334</t>
  </si>
  <si>
    <t>水利建设移民支出</t>
  </si>
  <si>
    <t>2130335</t>
  </si>
  <si>
    <t>农村人畜饮水</t>
  </si>
  <si>
    <t>2130399</t>
  </si>
  <si>
    <t>其他水利支出</t>
  </si>
  <si>
    <t>21304</t>
  </si>
  <si>
    <t>南水北调</t>
  </si>
  <si>
    <t>2130401</t>
  </si>
  <si>
    <t>2130402</t>
  </si>
  <si>
    <t>2130403</t>
  </si>
  <si>
    <t>2130404</t>
  </si>
  <si>
    <t>南水北调工程建设</t>
  </si>
  <si>
    <t>2130405</t>
  </si>
  <si>
    <t>政策研究与信息管理</t>
  </si>
  <si>
    <t>2130406</t>
  </si>
  <si>
    <t>工程稽查</t>
  </si>
  <si>
    <t>2130407</t>
  </si>
  <si>
    <t>前期工作</t>
  </si>
  <si>
    <t>2130408</t>
  </si>
  <si>
    <t>南水北调技术推广</t>
  </si>
  <si>
    <t>2130409</t>
  </si>
  <si>
    <t>环境、移民及水资源管理与保护</t>
  </si>
  <si>
    <t>2130499</t>
  </si>
  <si>
    <t>其他南水北调支出</t>
  </si>
  <si>
    <t>21305</t>
  </si>
  <si>
    <t>扶贫</t>
  </si>
  <si>
    <t>2130501</t>
  </si>
  <si>
    <t>2130502</t>
  </si>
  <si>
    <t>2130503</t>
  </si>
  <si>
    <t>2130504</t>
  </si>
  <si>
    <t>农村基础设施建设</t>
  </si>
  <si>
    <t>2130505</t>
  </si>
  <si>
    <t>生产发展</t>
  </si>
  <si>
    <t>2130506</t>
  </si>
  <si>
    <t>社会发展</t>
  </si>
  <si>
    <t>2130507</t>
  </si>
  <si>
    <t>扶贫贷款奖补和贴息</t>
  </si>
  <si>
    <t>2130508</t>
  </si>
  <si>
    <t>“三西”农业建设专项补助</t>
  </si>
  <si>
    <t>2130550</t>
  </si>
  <si>
    <t>扶贫事业机构</t>
  </si>
  <si>
    <t>2130599</t>
  </si>
  <si>
    <t>其他扶贫支出</t>
  </si>
  <si>
    <t>21306</t>
  </si>
  <si>
    <t>农业综合开发</t>
  </si>
  <si>
    <t>2130601</t>
  </si>
  <si>
    <t>2130602</t>
  </si>
  <si>
    <t>土地治理</t>
  </si>
  <si>
    <t>2130603</t>
  </si>
  <si>
    <t>产业化发展</t>
  </si>
  <si>
    <t>2130604</t>
  </si>
  <si>
    <t>创新示范</t>
  </si>
  <si>
    <t>2130699</t>
  </si>
  <si>
    <t>其他农业综合开发支出</t>
  </si>
  <si>
    <t>21307</t>
  </si>
  <si>
    <t>农村综合改革</t>
  </si>
  <si>
    <t>2130701</t>
  </si>
  <si>
    <t>对村级一事一议的补助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</si>
  <si>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</si>
  <si>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</si>
  <si>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</si>
  <si>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</si>
  <si>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</si>
  <si>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</si>
  <si>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</si>
  <si>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</si>
  <si>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</si>
  <si>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</si>
  <si>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</si>
  <si>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</si>
  <si>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</si>
  <si>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</si>
  <si>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2130802</t>
  </si>
  <si>
    <t>涉农贷款增量奖励</t>
  </si>
  <si>
    <t>2130803</t>
  </si>
  <si>
    <t>农业保险保费补贴</t>
  </si>
  <si>
    <t>2130804</t>
  </si>
  <si>
    <t>创业担保贷款贴息</t>
  </si>
  <si>
    <t>2130805</t>
  </si>
  <si>
    <t>补充创业担保贷款基金</t>
  </si>
  <si>
    <t>2130899</t>
  </si>
  <si>
    <t>其他普惠金融发展支出</t>
  </si>
  <si>
    <t>21309</t>
  </si>
  <si>
    <t>目标价格补贴</t>
  </si>
  <si>
    <t>2130901</t>
  </si>
  <si>
    <t>棉花目标价格补贴</t>
  </si>
  <si>
    <t>2130902</t>
  </si>
  <si>
    <t>大豆目标价格补贴</t>
  </si>
  <si>
    <t>2130999</t>
  </si>
  <si>
    <t>其他目标价格补贴</t>
  </si>
  <si>
    <t>21360</t>
  </si>
  <si>
    <t>新菜地开发建设基金及对应专项债务收入安排的支出</t>
  </si>
  <si>
    <t>2136001</t>
  </si>
  <si>
    <t>开发新菜地工程</t>
  </si>
  <si>
    <t>2136002</t>
  </si>
  <si>
    <t>改造老菜地工程</t>
  </si>
  <si>
    <t>2136003</t>
  </si>
  <si>
    <t>设备购置</t>
  </si>
  <si>
    <t>2136004</t>
  </si>
  <si>
    <t>技术培训与推广</t>
  </si>
  <si>
    <t>2136099</t>
  </si>
  <si>
    <t>其他新菜地开发建设基金支出</t>
  </si>
  <si>
    <t>21366</t>
  </si>
  <si>
    <t>大中型水库库区基金及对应专项债务收入安排的支出</t>
  </si>
  <si>
    <t>2136601</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</si>
  <si>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</si>
  <si>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</si>
  <si>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</si>
  <si>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</si>
  <si>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</si>
  <si>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</si>
  <si>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</si>
  <si>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</si>
  <si>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</si>
  <si>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</si>
  <si>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</si>
  <si>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</si>
  <si>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</si>
  <si>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</si>
  <si>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</si>
  <si>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国家重大水利工程建设基金及对应专项债务收入安排的支出</t>
  </si>
  <si>
    <t>2136901</t>
  </si>
  <si>
    <t>2136902</t>
  </si>
  <si>
    <t>三峡工程后续工作</t>
  </si>
  <si>
    <t>2136903</t>
  </si>
  <si>
    <t>地方重大水利工程建设</t>
  </si>
  <si>
    <t>2136999</t>
  </si>
  <si>
    <t>其他重大水利工程建设基金支出</t>
  </si>
  <si>
    <t>21370</t>
  </si>
  <si>
    <t>水土保持补偿费安排的支出</t>
  </si>
  <si>
    <t>2137001</t>
  </si>
  <si>
    <t>综合治理和生态修复</t>
  </si>
  <si>
    <t>2137002</t>
  </si>
  <si>
    <t>预防保护和监督管理</t>
  </si>
  <si>
    <t>2137003</t>
  </si>
  <si>
    <t>其他水土保持补偿费安排的支出</t>
  </si>
  <si>
    <t>21399</t>
  </si>
  <si>
    <t>其他农林水支出</t>
  </si>
  <si>
    <t>2139901</t>
  </si>
  <si>
    <t>化解其他公益性乡村债务支出</t>
  </si>
  <si>
    <t>2139999</t>
  </si>
  <si>
    <t>214</t>
  </si>
  <si>
    <t>21401</t>
  </si>
  <si>
    <t>公路水路运输</t>
  </si>
  <si>
    <t>2140101</t>
  </si>
  <si>
    <t>2140102</t>
  </si>
  <si>
    <t>2140103</t>
  </si>
  <si>
    <t>2140104</t>
  </si>
  <si>
    <t>公路建设</t>
  </si>
  <si>
    <t>2140106</t>
  </si>
  <si>
    <t>公路养护</t>
  </si>
  <si>
    <t>2140109</t>
  </si>
  <si>
    <t>公路运输信息化建设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</si>
  <si>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</si>
  <si>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</si>
  <si>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</si>
  <si>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</si>
  <si>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</si>
  <si>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</si>
  <si>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</si>
  <si>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</si>
  <si>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</si>
  <si>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</si>
  <si>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</si>
  <si>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</si>
  <si>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</si>
  <si>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</si>
  <si>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</si>
  <si>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</si>
  <si>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</si>
  <si>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</si>
  <si>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</si>
  <si>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</si>
  <si>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</si>
  <si>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</si>
  <si>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</si>
  <si>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</si>
  <si>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</si>
  <si>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</si>
  <si>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</si>
  <si>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</si>
  <si>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2140139</t>
  </si>
  <si>
    <t>取消政府还贷二级公路收费专项支出</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</si>
  <si>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</si>
  <si>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</si>
  <si>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</si>
  <si>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</si>
  <si>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</si>
  <si>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</si>
  <si>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</si>
  <si>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</si>
  <si>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</si>
  <si>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</si>
  <si>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</si>
  <si>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</si>
  <si>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</si>
  <si>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</si>
  <si>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</si>
  <si>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</si>
  <si>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</si>
  <si>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2140280</t>
  </si>
  <si>
    <t>铁路资产变现收入安排的支出</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</si>
  <si>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</si>
  <si>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</si>
  <si>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</si>
  <si>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</si>
  <si>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</si>
  <si>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</si>
  <si>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</si>
  <si>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</si>
  <si>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</si>
  <si>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</si>
  <si>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</si>
  <si>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</si>
  <si>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</si>
  <si>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</si>
  <si>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</si>
  <si>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</si>
  <si>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</si>
  <si>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</si>
  <si>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</si>
  <si>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21404</t>
  </si>
  <si>
    <t>成品油价格改革对交通运输的补贴</t>
  </si>
  <si>
    <t>2140401</t>
  </si>
  <si>
    <t>对城市公交的补贴</t>
  </si>
  <si>
    <t>2140402</t>
  </si>
  <si>
    <t>对农村道路客运的补贴</t>
  </si>
  <si>
    <t>2140403</t>
  </si>
  <si>
    <t>对出租车的补贴</t>
  </si>
  <si>
    <t>2140499</t>
  </si>
  <si>
    <t>成品油价格改革补贴其他支出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</si>
  <si>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</si>
  <si>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</si>
  <si>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</si>
  <si>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</si>
  <si>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</si>
  <si>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</si>
  <si>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</si>
  <si>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</si>
  <si>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</si>
  <si>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</si>
  <si>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</si>
  <si>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</si>
  <si>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</si>
  <si>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</si>
  <si>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</si>
  <si>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</si>
  <si>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</si>
  <si>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</si>
  <si>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</si>
  <si>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</si>
  <si>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21460</t>
  </si>
  <si>
    <t>海南省高等级公路车辆通行附加费及对应专项债务收入安排的支出</t>
  </si>
  <si>
    <t>2146001</t>
  </si>
  <si>
    <t>2146002</t>
  </si>
  <si>
    <t>2146003</t>
  </si>
  <si>
    <t>公路还贷</t>
  </si>
  <si>
    <t>2146099</t>
  </si>
  <si>
    <t>其他海南省高等级公路车辆通行附加费安排的支出</t>
  </si>
  <si>
    <t>21462</t>
  </si>
  <si>
    <t>车辆通行费及对应专项债务收入安排的支出</t>
  </si>
  <si>
    <t>2146201</t>
  </si>
  <si>
    <t>2146202</t>
  </si>
  <si>
    <t>政府还贷公路养护</t>
  </si>
  <si>
    <t>2146203</t>
  </si>
  <si>
    <t>政府还贷公路管理</t>
  </si>
  <si>
    <t>2146299</t>
  </si>
  <si>
    <t>其他车辆通行费安排的支出</t>
  </si>
  <si>
    <t>21463</t>
  </si>
  <si>
    <t>港口建设费及对应专项债务收入安排的支出</t>
  </si>
  <si>
    <t>2146301</t>
  </si>
  <si>
    <t>2146302</t>
  </si>
  <si>
    <t>航道建设和维护</t>
  </si>
  <si>
    <t>2146303</t>
  </si>
  <si>
    <t>航运保障系统建设</t>
  </si>
  <si>
    <t>2146399</t>
  </si>
  <si>
    <t>其他港口建设费安排的支出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</si>
  <si>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</si>
  <si>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</si>
  <si>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</si>
  <si>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</si>
  <si>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</si>
  <si>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</si>
  <si>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</si>
  <si>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</si>
  <si>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</si>
  <si>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</si>
  <si>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</si>
  <si>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</si>
  <si>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</si>
  <si>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</si>
  <si>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</si>
  <si>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</si>
  <si>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</si>
  <si>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</si>
  <si>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</si>
  <si>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</si>
  <si>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</si>
  <si>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</si>
  <si>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</si>
  <si>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</si>
  <si>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</si>
  <si>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</si>
  <si>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</si>
  <si>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</si>
  <si>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</si>
  <si>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</si>
  <si>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</si>
  <si>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</si>
  <si>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</si>
  <si>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</si>
  <si>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</si>
  <si>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</si>
  <si>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</si>
  <si>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</si>
  <si>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</si>
  <si>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</si>
  <si>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</si>
  <si>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</si>
  <si>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</si>
  <si>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</si>
  <si>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</si>
  <si>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</si>
  <si>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</si>
  <si>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2146999</t>
  </si>
  <si>
    <t>其他民航发展基金支出</t>
  </si>
  <si>
    <t>21499</t>
  </si>
  <si>
    <t>其他交通运输支出</t>
  </si>
  <si>
    <t>2149901</t>
  </si>
  <si>
    <t>公共交通运营补助</t>
  </si>
  <si>
    <t>2149999</t>
  </si>
  <si>
    <t>215</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</si>
  <si>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</si>
  <si>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</si>
  <si>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</si>
  <si>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</si>
  <si>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</si>
  <si>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</si>
  <si>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</si>
  <si>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</si>
  <si>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</si>
  <si>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</si>
  <si>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</si>
  <si>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</si>
  <si>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</si>
  <si>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</si>
  <si>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</si>
  <si>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</si>
  <si>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</si>
  <si>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</si>
  <si>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</si>
  <si>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</si>
  <si>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</si>
  <si>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</si>
  <si>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</si>
  <si>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</si>
  <si>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</si>
  <si>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</si>
  <si>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</si>
  <si>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</si>
  <si>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</si>
  <si>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</si>
  <si>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</si>
  <si>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</si>
  <si>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</si>
  <si>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</si>
  <si>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</si>
  <si>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</si>
  <si>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</si>
  <si>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</si>
  <si>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</si>
  <si>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</si>
  <si>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</si>
  <si>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</si>
  <si>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</si>
  <si>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</si>
  <si>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</si>
  <si>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</si>
  <si>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</si>
  <si>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</si>
  <si>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</si>
  <si>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</si>
  <si>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</si>
  <si>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</si>
  <si>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</si>
  <si>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</si>
  <si>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</si>
  <si>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</si>
  <si>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</si>
  <si>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</si>
  <si>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</si>
  <si>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</si>
  <si>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2150506</t>
  </si>
  <si>
    <t>信息安全建设</t>
  </si>
  <si>
    <t>2150507</t>
  </si>
  <si>
    <t>专用通信</t>
  </si>
  <si>
    <t>2150508</t>
  </si>
  <si>
    <t>无线电监管</t>
  </si>
  <si>
    <t>2150509</t>
  </si>
  <si>
    <t>工业和信息产业战略研究与标准制定</t>
  </si>
  <si>
    <t>2150510</t>
  </si>
  <si>
    <t>工业和信息产业支持</t>
  </si>
  <si>
    <t>2150511</t>
  </si>
  <si>
    <t>电子专项工程</t>
  </si>
  <si>
    <t>2150513</t>
  </si>
  <si>
    <t>2150515</t>
  </si>
  <si>
    <t>技术基础研究</t>
  </si>
  <si>
    <t>2150570</t>
  </si>
  <si>
    <t>无线电频率占用费安排的支出</t>
  </si>
  <si>
    <t>2150599</t>
  </si>
  <si>
    <t>其他工业和信息产业监管支出</t>
  </si>
  <si>
    <t>21506</t>
  </si>
  <si>
    <t>安全生产监管</t>
  </si>
  <si>
    <t>2150601</t>
  </si>
  <si>
    <t>2150602</t>
  </si>
  <si>
    <t>2150603</t>
  </si>
  <si>
    <t>2150604</t>
  </si>
  <si>
    <t>国务院安委会专项</t>
  </si>
  <si>
    <t>2150605</t>
  </si>
  <si>
    <t>安全监管监察专项</t>
  </si>
  <si>
    <t>2150606</t>
  </si>
  <si>
    <t>应急救援支出</t>
  </si>
  <si>
    <t>2150607</t>
  </si>
  <si>
    <t>煤炭安全</t>
  </si>
  <si>
    <t>2150699</t>
  </si>
  <si>
    <t>其他安全生产监管支出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</si>
  <si>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</si>
  <si>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</si>
  <si>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</si>
  <si>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</si>
  <si>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</si>
  <si>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</si>
  <si>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</si>
  <si>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</si>
  <si>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</si>
  <si>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</si>
  <si>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</si>
  <si>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</si>
  <si>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</si>
  <si>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</si>
  <si>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</si>
  <si>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</si>
  <si>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</si>
  <si>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</si>
  <si>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</si>
  <si>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</si>
  <si>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2150899</t>
  </si>
  <si>
    <t>其他支持中小企业发展和管理支出</t>
  </si>
  <si>
    <t>21560</t>
  </si>
  <si>
    <t>散装水泥专项资金及对应专项债务收入安排的支出</t>
  </si>
  <si>
    <t>2156001</t>
  </si>
  <si>
    <t>建设专用设施</t>
  </si>
  <si>
    <t>2156002</t>
  </si>
  <si>
    <t>专用设备购置和维修</t>
  </si>
  <si>
    <t>2156003</t>
  </si>
  <si>
    <t>贷款贴息</t>
  </si>
  <si>
    <t>2156004</t>
  </si>
  <si>
    <t>技术研发与推广</t>
  </si>
  <si>
    <t>2156005</t>
  </si>
  <si>
    <t>宣传</t>
  </si>
  <si>
    <t>2156099</t>
  </si>
  <si>
    <t>其他散装水泥专项资金支出</t>
  </si>
  <si>
    <t>21562</t>
  </si>
  <si>
    <t>农网还贷资金支出</t>
  </si>
  <si>
    <t>2156201</t>
  </si>
  <si>
    <t>中央农网还贷资金支出</t>
  </si>
  <si>
    <t>2156202</t>
  </si>
  <si>
    <t>地方农网还贷资金支出</t>
  </si>
  <si>
    <t>2156299</t>
  </si>
  <si>
    <t>其他农网还贷资金支出</t>
  </si>
  <si>
    <t>21564</t>
  </si>
  <si>
    <t>电力改革预留资产变现收入安排的支出</t>
  </si>
  <si>
    <t>2156401</t>
  </si>
  <si>
    <t>920万千瓦变现资产支出</t>
  </si>
  <si>
    <t>2156402</t>
  </si>
  <si>
    <t>647万千瓦变现资产支出</t>
  </si>
  <si>
    <t>21599</t>
  </si>
  <si>
    <t>其他资源勘探信息等支出</t>
  </si>
  <si>
    <t>2159901</t>
  </si>
  <si>
    <t>黄金事务</t>
  </si>
  <si>
    <t>2159902</t>
  </si>
  <si>
    <t>建设项目贷款贴息</t>
  </si>
  <si>
    <t>2159904</t>
  </si>
  <si>
    <t>技术改造支出</t>
  </si>
  <si>
    <t>2159905</t>
  </si>
  <si>
    <t>中药材扶持资金支出</t>
  </si>
  <si>
    <t>2159906</t>
  </si>
  <si>
    <t>重点产业振兴和技术改造项目贷款贴息</t>
  </si>
  <si>
    <t>2159999</t>
  </si>
  <si>
    <t>216</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</si>
  <si>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</si>
  <si>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</si>
  <si>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</si>
  <si>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</si>
  <si>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</si>
  <si>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</si>
  <si>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</si>
  <si>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</si>
  <si>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</si>
  <si>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</si>
  <si>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</si>
  <si>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</si>
  <si>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</si>
  <si>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</si>
  <si>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</si>
  <si>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</si>
  <si>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21605</t>
  </si>
  <si>
    <t>旅游业管理与服务支出</t>
  </si>
  <si>
    <t>2160501</t>
  </si>
  <si>
    <t>2160502</t>
  </si>
  <si>
    <t>2160503</t>
  </si>
  <si>
    <t>2160504</t>
  </si>
  <si>
    <t>旅游宣传</t>
  </si>
  <si>
    <t>2160505</t>
  </si>
  <si>
    <t>旅游行业业务管理</t>
  </si>
  <si>
    <t>2160599</t>
  </si>
  <si>
    <t>其他旅游业管理与服务支出</t>
  </si>
  <si>
    <t>21606</t>
  </si>
  <si>
    <t>涉外发展服务支出</t>
  </si>
  <si>
    <t>2160601</t>
  </si>
  <si>
    <t>2160602</t>
  </si>
  <si>
    <t>2160603</t>
  </si>
  <si>
    <t>2160607</t>
  </si>
  <si>
    <t>外商投资环境建设补助资金</t>
  </si>
  <si>
    <t>2160699</t>
  </si>
  <si>
    <t>其他涉外发展服务支出</t>
  </si>
  <si>
    <t>21660</t>
  </si>
  <si>
    <t>旅游发展基金支出</t>
  </si>
  <si>
    <t>2166001</t>
  </si>
  <si>
    <t>宣传促销</t>
  </si>
  <si>
    <t>2166002</t>
  </si>
  <si>
    <t>行业规划</t>
  </si>
  <si>
    <t>2166003</t>
  </si>
  <si>
    <t>旅游事业补助</t>
  </si>
  <si>
    <t>2166004</t>
  </si>
  <si>
    <t>地方旅游开发项目补助</t>
  </si>
  <si>
    <t>2166099</t>
  </si>
  <si>
    <t>其他旅游发展基金支出</t>
  </si>
  <si>
    <t>21699</t>
  </si>
  <si>
    <t>其他商业服务业等支出</t>
  </si>
  <si>
    <t>2169901</t>
  </si>
  <si>
    <t>服务业基础设施建设</t>
  </si>
  <si>
    <t>2169999</t>
  </si>
  <si>
    <t>217</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</si>
  <si>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</si>
  <si>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</si>
  <si>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</si>
  <si>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</si>
  <si>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</si>
  <si>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</si>
  <si>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</si>
  <si>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</si>
  <si>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</si>
  <si>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</si>
  <si>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</si>
  <si>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</si>
  <si>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</si>
  <si>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</si>
  <si>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</si>
  <si>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</si>
  <si>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</si>
  <si>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</si>
  <si>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</si>
  <si>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</si>
  <si>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</si>
  <si>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</si>
  <si>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</si>
  <si>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</si>
  <si>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</si>
  <si>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</si>
  <si>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</si>
  <si>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</si>
  <si>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</si>
  <si>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</si>
  <si>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</si>
  <si>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</si>
  <si>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</si>
  <si>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</si>
  <si>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</si>
  <si>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商业银行贷款贴息</t>
  </si>
  <si>
    <t>2170303</t>
  </si>
  <si>
    <t>补充资本金</t>
  </si>
  <si>
    <t>2170304</t>
  </si>
  <si>
    <t>风险基金补助</t>
  </si>
  <si>
    <t>2170399</t>
  </si>
  <si>
    <t>其他金融发展支出</t>
  </si>
  <si>
    <t>21704</t>
  </si>
  <si>
    <t>金融调控支出</t>
  </si>
  <si>
    <t>2170401</t>
  </si>
  <si>
    <t>中央银行亏损补贴</t>
  </si>
  <si>
    <t>2170402</t>
  </si>
  <si>
    <t>中央特别国债经营基金支出</t>
  </si>
  <si>
    <t>2170403</t>
  </si>
  <si>
    <t>中央特别国债经营基金财务支出</t>
  </si>
  <si>
    <t>2170499</t>
  </si>
  <si>
    <t>其他金融调控支出</t>
  </si>
  <si>
    <t>21799</t>
  </si>
  <si>
    <t>其他金融支出</t>
  </si>
  <si>
    <t>2179901</t>
  </si>
  <si>
    <t>219</t>
  </si>
  <si>
    <t>21901</t>
  </si>
  <si>
    <t>一般公共服务</t>
  </si>
  <si>
    <t>21902</t>
  </si>
  <si>
    <t>教育</t>
  </si>
  <si>
    <t>21903</t>
  </si>
  <si>
    <t>文化体育与传媒</t>
  </si>
  <si>
    <t>21904</t>
  </si>
  <si>
    <t>医疗卫生</t>
  </si>
  <si>
    <t>21905</t>
  </si>
  <si>
    <t>节能环保</t>
  </si>
  <si>
    <t>21906</t>
  </si>
  <si>
    <t>21907</t>
  </si>
  <si>
    <t>交通运输</t>
  </si>
  <si>
    <t>21908</t>
  </si>
  <si>
    <t>住房保障</t>
  </si>
  <si>
    <t>21999</t>
  </si>
  <si>
    <t>220</t>
  </si>
  <si>
    <t>22001</t>
  </si>
  <si>
    <t>国土资源事务</t>
  </si>
  <si>
    <t>2200101</t>
  </si>
  <si>
    <t>2200102</t>
  </si>
  <si>
    <t>2200103</t>
  </si>
  <si>
    <t>2200104</t>
  </si>
  <si>
    <t>国土资源规划及管理</t>
  </si>
  <si>
    <t>2200105</t>
  </si>
  <si>
    <t>土地资源调查</t>
  </si>
  <si>
    <t>2200106</t>
  </si>
  <si>
    <t>土地资源利用与保护</t>
  </si>
  <si>
    <t>2200107</t>
  </si>
  <si>
    <t>国土资源社会公益服务</t>
  </si>
  <si>
    <t>2200108</t>
  </si>
  <si>
    <t>国土资源行业业务管理</t>
  </si>
  <si>
    <t>2200109</t>
  </si>
  <si>
    <t>国土资源调查</t>
  </si>
  <si>
    <t>2200110</t>
  </si>
  <si>
    <t>国土整治</t>
  </si>
  <si>
    <t>2200111</t>
  </si>
  <si>
    <t>地质灾害防治</t>
  </si>
  <si>
    <t>2200112</t>
  </si>
  <si>
    <t>土地资源储备支出</t>
  </si>
  <si>
    <t>2200113</t>
  </si>
  <si>
    <t>地质矿产资源与环境调查</t>
  </si>
  <si>
    <t>2200114</t>
  </si>
  <si>
    <t>地质矿产资源利用与保护</t>
  </si>
  <si>
    <t>2200115</t>
  </si>
  <si>
    <t>地质转产项目财政贴息</t>
  </si>
  <si>
    <t>2200116</t>
  </si>
  <si>
    <t>国外风险勘查</t>
  </si>
  <si>
    <t>2200119</t>
  </si>
  <si>
    <t>地质勘查基金（周转金）支出</t>
  </si>
  <si>
    <t>2200120</t>
  </si>
  <si>
    <t>矿产资源专项收入安排的支出</t>
  </si>
  <si>
    <t>2200150</t>
  </si>
  <si>
    <t>2200199</t>
  </si>
  <si>
    <t>其他国土资源事务支出</t>
  </si>
  <si>
    <t>22002</t>
  </si>
  <si>
    <t>海洋管理事务</t>
  </si>
  <si>
    <t>2200201</t>
  </si>
  <si>
    <t>2200202</t>
  </si>
  <si>
    <t>2200203</t>
  </si>
  <si>
    <t>2200204</t>
  </si>
  <si>
    <t>海域使用管理</t>
  </si>
  <si>
    <t>2200205</t>
  </si>
  <si>
    <t>海洋环境保护与监测</t>
  </si>
  <si>
    <t>2200206</t>
  </si>
  <si>
    <t>海洋调查评价</t>
  </si>
  <si>
    <t>2200207</t>
  </si>
  <si>
    <t>海洋权益维护</t>
  </si>
  <si>
    <t>2200208</t>
  </si>
  <si>
    <t>海洋执法监察</t>
  </si>
  <si>
    <t>2200209</t>
  </si>
  <si>
    <t>海洋防灾减灾</t>
  </si>
  <si>
    <t>2200210</t>
  </si>
  <si>
    <t>海洋卫星</t>
  </si>
  <si>
    <t>2200211</t>
  </si>
  <si>
    <t>极地考察</t>
  </si>
  <si>
    <t>2200212</t>
  </si>
  <si>
    <t>海洋矿产资源勘探研究</t>
  </si>
  <si>
    <t>2200213</t>
  </si>
  <si>
    <t>海港航标维护</t>
  </si>
  <si>
    <t>2200214</t>
  </si>
  <si>
    <t>海域使用金支出</t>
  </si>
  <si>
    <t>2200215</t>
  </si>
  <si>
    <t>海水淡化</t>
  </si>
  <si>
    <t>2200217</t>
  </si>
  <si>
    <t>无居民海岛使用金支出</t>
  </si>
  <si>
    <t>2200218</t>
  </si>
  <si>
    <t>海岛和海域保护</t>
  </si>
  <si>
    <t>2200250</t>
  </si>
  <si>
    <t>2200299</t>
  </si>
  <si>
    <t>其他海洋管理事务支出</t>
  </si>
  <si>
    <t>22003</t>
  </si>
  <si>
    <t>测绘事务</t>
  </si>
  <si>
    <t>2200301</t>
  </si>
  <si>
    <t>2200302</t>
  </si>
  <si>
    <t>2200303</t>
  </si>
  <si>
    <t>2200304</t>
  </si>
  <si>
    <t>基础测绘</t>
  </si>
  <si>
    <t>2200305</t>
  </si>
  <si>
    <t>航空摄影</t>
  </si>
  <si>
    <t>2200306</t>
  </si>
  <si>
    <t>测绘工程建设</t>
  </si>
  <si>
    <t>2200350</t>
  </si>
  <si>
    <t>2200399</t>
  </si>
  <si>
    <t>其他测绘事务支出</t>
  </si>
  <si>
    <t>22004</t>
  </si>
  <si>
    <t>地震事务</t>
  </si>
  <si>
    <t>2200401</t>
  </si>
  <si>
    <t>2200402</t>
  </si>
  <si>
    <t>2200403</t>
  </si>
  <si>
    <t>2200404</t>
  </si>
  <si>
    <t>地震监测</t>
  </si>
  <si>
    <t>2200405</t>
  </si>
  <si>
    <t>地震预测预报</t>
  </si>
  <si>
    <t>2200406</t>
  </si>
  <si>
    <t>地震灾害预防</t>
  </si>
  <si>
    <t>2200407</t>
  </si>
  <si>
    <t>地震应急救援</t>
  </si>
  <si>
    <t>2200408</t>
  </si>
  <si>
    <t>地震环境探察</t>
  </si>
  <si>
    <t>2200409</t>
  </si>
  <si>
    <t>防震减灾信息管理</t>
  </si>
  <si>
    <t>2200410</t>
  </si>
  <si>
    <t>防震减灾基础管理</t>
  </si>
  <si>
    <t>2200450</t>
  </si>
  <si>
    <t>地震事业机构</t>
  </si>
  <si>
    <t>2200499</t>
  </si>
  <si>
    <t>其他地震事务支出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</si>
  <si>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</si>
  <si>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</si>
  <si>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</si>
  <si>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</si>
  <si>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</si>
  <si>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</si>
  <si>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</si>
  <si>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</si>
  <si>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</si>
  <si>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</si>
  <si>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</si>
  <si>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</si>
  <si>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</si>
  <si>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</si>
  <si>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</si>
  <si>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</si>
  <si>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</si>
  <si>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</si>
  <si>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</si>
  <si>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</si>
  <si>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</si>
  <si>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</si>
  <si>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</si>
  <si>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</si>
  <si>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</si>
  <si>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</si>
  <si>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</si>
  <si>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</si>
  <si>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其他国土海洋气象等支出</t>
  </si>
  <si>
    <t>2209901</t>
  </si>
  <si>
    <t>221</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</si>
  <si>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</si>
  <si>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</si>
  <si>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</si>
  <si>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</si>
  <si>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</si>
  <si>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</si>
  <si>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</si>
  <si>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</si>
  <si>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</si>
  <si>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</si>
  <si>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</si>
  <si>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</si>
  <si>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</si>
  <si>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</si>
  <si>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</si>
  <si>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</si>
  <si>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</si>
  <si>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</si>
  <si>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</si>
  <si>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</si>
  <si>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</si>
  <si>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</si>
  <si>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</si>
  <si>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</si>
  <si>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</si>
  <si>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</si>
  <si>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</si>
  <si>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</si>
  <si>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</si>
  <si>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</si>
  <si>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</si>
  <si>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</si>
  <si>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</si>
  <si>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</si>
  <si>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22201</t>
  </si>
  <si>
    <t>粮油事务</t>
  </si>
  <si>
    <t>2220101</t>
  </si>
  <si>
    <t>2220102</t>
  </si>
  <si>
    <t>2220103</t>
  </si>
  <si>
    <t>2220104</t>
  </si>
  <si>
    <t>粮食财务与审计支出</t>
  </si>
  <si>
    <t>2220105</t>
  </si>
  <si>
    <t>粮食信息统计</t>
  </si>
  <si>
    <t>2220106</t>
  </si>
  <si>
    <t>粮食专项业务活动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</si>
  <si>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</si>
  <si>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</si>
  <si>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</si>
  <si>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</si>
  <si>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</si>
  <si>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</si>
  <si>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</si>
  <si>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</si>
  <si>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</si>
  <si>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</si>
  <si>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</si>
  <si>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</si>
  <si>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2220150</t>
  </si>
  <si>
    <t>2220199</t>
  </si>
  <si>
    <t>其他粮油事务支出</t>
  </si>
  <si>
    <t>22202</t>
  </si>
  <si>
    <t>物资事务</t>
  </si>
  <si>
    <t>2220201</t>
  </si>
  <si>
    <t>2220202</t>
  </si>
  <si>
    <t>2220203</t>
  </si>
  <si>
    <t>2220204</t>
  </si>
  <si>
    <t>铁路专用线</t>
  </si>
  <si>
    <t>2220205</t>
  </si>
  <si>
    <t>护库武警和民兵支出</t>
  </si>
  <si>
    <t>2220206</t>
  </si>
  <si>
    <t>物资保管与保养</t>
  </si>
  <si>
    <t>2220207</t>
  </si>
  <si>
    <t>专项贷款利息</t>
  </si>
  <si>
    <t>2220209</t>
  </si>
  <si>
    <t>物资转移</t>
  </si>
  <si>
    <t>2220210</t>
  </si>
  <si>
    <t>物资轮换</t>
  </si>
  <si>
    <t>2220211</t>
  </si>
  <si>
    <t>仓库建设</t>
  </si>
  <si>
    <t>2220212</t>
  </si>
  <si>
    <t>仓库安防</t>
  </si>
  <si>
    <t>2220250</t>
  </si>
  <si>
    <t>2220299</t>
  </si>
  <si>
    <t>其他物资事务支出</t>
  </si>
  <si>
    <t>22203</t>
  </si>
  <si>
    <t>能源储备</t>
  </si>
  <si>
    <t>2220301</t>
  </si>
  <si>
    <t>石油储备支出</t>
  </si>
  <si>
    <t>2220303</t>
  </si>
  <si>
    <t>天然铀能源储备</t>
  </si>
  <si>
    <t>2220304</t>
  </si>
  <si>
    <t>煤炭储备</t>
  </si>
  <si>
    <t>2220399</t>
  </si>
  <si>
    <t>其他能源储备</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</si>
  <si>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</si>
  <si>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</si>
  <si>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</si>
  <si>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</si>
  <si>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</si>
  <si>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</si>
  <si>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</si>
  <si>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</si>
  <si>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</si>
  <si>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</si>
  <si>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</si>
  <si>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</si>
  <si>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</si>
  <si>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</si>
  <si>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</si>
  <si>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</si>
  <si>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</si>
  <si>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</si>
  <si>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</si>
  <si>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</si>
  <si>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</si>
  <si>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</si>
  <si>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</si>
  <si>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</si>
  <si>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</si>
  <si>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</si>
  <si>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</si>
  <si>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</si>
  <si>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</si>
  <si>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</si>
  <si>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</si>
  <si>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</si>
  <si>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</si>
  <si>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</si>
  <si>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2220599</t>
  </si>
  <si>
    <t>其他重要商品储备支出</t>
  </si>
  <si>
    <t>国有资本经营预算支出</t>
  </si>
  <si>
    <t>2230101</t>
  </si>
  <si>
    <t>厂办集体改革支出</t>
  </si>
  <si>
    <t>2230102</t>
  </si>
  <si>
    <t>“三供一业”移交补助支出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</si>
  <si>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</si>
  <si>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</si>
  <si>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</si>
  <si>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</si>
  <si>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</si>
  <si>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</si>
  <si>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</si>
  <si>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</si>
  <si>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</si>
  <si>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</si>
  <si>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</si>
  <si>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</si>
  <si>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</si>
  <si>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</si>
  <si>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</si>
  <si>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</si>
  <si>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</si>
  <si>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</si>
  <si>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</si>
  <si>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</si>
  <si>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</si>
  <si>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</si>
  <si>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</si>
  <si>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</si>
  <si>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</si>
  <si>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22303</t>
  </si>
  <si>
    <t>国有企业政策性补贴</t>
  </si>
  <si>
    <t>2230301</t>
  </si>
  <si>
    <t>22304</t>
  </si>
  <si>
    <t>金融国有资本经营预算支出</t>
  </si>
  <si>
    <t>2230401</t>
  </si>
  <si>
    <t>资本性支出</t>
  </si>
  <si>
    <t>2230402</t>
  </si>
  <si>
    <t>改革性支出</t>
  </si>
  <si>
    <t>2230499</t>
  </si>
  <si>
    <t>其他金融国有资本经营预算支出</t>
  </si>
  <si>
    <t>22399</t>
  </si>
  <si>
    <t>其他国有资本经营预算支出</t>
  </si>
  <si>
    <t>2239901</t>
  </si>
  <si>
    <t>227</t>
  </si>
  <si>
    <t>229</t>
  </si>
  <si>
    <t>22902</t>
  </si>
  <si>
    <t>年初预留</t>
  </si>
  <si>
    <t>22904</t>
  </si>
  <si>
    <t>其他政府性基金及对应专项债务收入安排的支出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</si>
  <si>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</si>
  <si>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</si>
  <si>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</si>
  <si>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</si>
  <si>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</si>
  <si>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</si>
  <si>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</si>
  <si>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</si>
  <si>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</si>
  <si>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</si>
  <si>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</si>
  <si>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</si>
  <si>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</si>
  <si>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</si>
  <si>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</si>
  <si>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</si>
  <si>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</si>
  <si>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</si>
  <si>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22960</t>
  </si>
  <si>
    <t>彩票公益金及对应专项债务收入安排的支出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</si>
  <si>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</si>
  <si>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</si>
  <si>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</si>
  <si>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</si>
  <si>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</si>
  <si>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</si>
  <si>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</si>
  <si>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</si>
  <si>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</si>
  <si>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</si>
  <si>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</si>
  <si>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</si>
  <si>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</si>
  <si>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</si>
  <si>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</si>
  <si>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用于扶贫的彩票公益金支出</t>
  </si>
  <si>
    <t>2296012</t>
  </si>
  <si>
    <t>用于法律援助的彩票公益金支出</t>
  </si>
  <si>
    <t>2296013</t>
  </si>
  <si>
    <t>用于城乡医疗救助的彩票公益金支出</t>
  </si>
  <si>
    <t>2296099</t>
  </si>
  <si>
    <t>用于其他社会公益事业的彩票公益金支出</t>
  </si>
  <si>
    <t>22999</t>
  </si>
  <si>
    <t>2299901</t>
  </si>
  <si>
    <t>23001</t>
  </si>
  <si>
    <t>返还性支出</t>
  </si>
  <si>
    <t>2300102</t>
  </si>
  <si>
    <t>所得税基数返还支出</t>
  </si>
  <si>
    <t>2300103</t>
  </si>
  <si>
    <t>成品油税费改革税收返还支出</t>
  </si>
  <si>
    <t>2300104</t>
  </si>
  <si>
    <t>增值税税收返还支出</t>
  </si>
  <si>
    <t>2300105</t>
  </si>
  <si>
    <t>消费税税收返还支出</t>
  </si>
  <si>
    <t>2300106</t>
  </si>
  <si>
    <t>增值税‘五五分享’税收返还支出</t>
  </si>
  <si>
    <t>2300199</t>
  </si>
  <si>
    <t>其他税收返还支出</t>
  </si>
  <si>
    <t>23002</t>
  </si>
  <si>
    <t>一般性转移支付</t>
  </si>
  <si>
    <t>2300201</t>
  </si>
  <si>
    <t>体制补助支出</t>
  </si>
  <si>
    <t>2300202</t>
  </si>
  <si>
    <t>均衡性转移支付支出</t>
  </si>
  <si>
    <t>2300203</t>
  </si>
  <si>
    <t>老少边穷转移支付支出</t>
  </si>
  <si>
    <t>2300207</t>
  </si>
  <si>
    <t>县级基本财力保障机制奖补资金支出</t>
  </si>
  <si>
    <t>2300208</t>
  </si>
  <si>
    <t>结算补助支出</t>
  </si>
  <si>
    <t>2300212</t>
  </si>
  <si>
    <t>资源枯竭型城市转移支付补助支出</t>
  </si>
  <si>
    <t>2300214</t>
  </si>
  <si>
    <t>企业事业单位划转补助支出</t>
  </si>
  <si>
    <t>2300215</t>
  </si>
  <si>
    <t>成品油税费改革转移支付补助支出</t>
  </si>
  <si>
    <t>2300220</t>
  </si>
  <si>
    <t>基层公检法司转移支付支出</t>
  </si>
  <si>
    <t>2300221</t>
  </si>
  <si>
    <t>城乡义务教育转移支付支出</t>
  </si>
  <si>
    <t>2300222</t>
  </si>
  <si>
    <t>基本养老金转移支付支出</t>
  </si>
  <si>
    <t>2300223</t>
  </si>
  <si>
    <t>城乡居民医疗保险转移支付支出</t>
  </si>
  <si>
    <t>2300224</t>
  </si>
  <si>
    <t>农村综合改革转移支付支出</t>
  </si>
  <si>
    <t>2300225</t>
  </si>
  <si>
    <t>产粮（油）大县奖励资金支出</t>
  </si>
  <si>
    <t>2300226</t>
  </si>
  <si>
    <t>重点生态功能区转移支付支出</t>
  </si>
  <si>
    <t>2300227</t>
  </si>
  <si>
    <t>固定数额补助支出</t>
  </si>
  <si>
    <t>2300228</t>
  </si>
  <si>
    <t>革命老区转移支付支出</t>
  </si>
  <si>
    <t>2300229</t>
  </si>
  <si>
    <t>民族地区转移支付支出</t>
  </si>
  <si>
    <t>2300230</t>
  </si>
  <si>
    <t>边疆地区转移支付支出</t>
  </si>
  <si>
    <t>2300231</t>
  </si>
  <si>
    <t>贫困地区转移支付支出</t>
  </si>
  <si>
    <t>2300299</t>
  </si>
  <si>
    <t>其他一般性转移支付支出</t>
  </si>
  <si>
    <t>23003</t>
  </si>
  <si>
    <t>2300301</t>
  </si>
  <si>
    <t>2300302</t>
  </si>
  <si>
    <t>外交</t>
  </si>
  <si>
    <t>2300303</t>
  </si>
  <si>
    <t>国防</t>
  </si>
  <si>
    <t>2300304</t>
  </si>
  <si>
    <t>公共安全</t>
  </si>
  <si>
    <t>2300305</t>
  </si>
  <si>
    <t>2300306</t>
  </si>
  <si>
    <t>科学技术</t>
  </si>
  <si>
    <t>2300307</t>
  </si>
  <si>
    <t>2300308</t>
  </si>
  <si>
    <t>社会保障和就业</t>
  </si>
  <si>
    <t>2300310</t>
  </si>
  <si>
    <t>医疗卫生与计划生育</t>
  </si>
  <si>
    <t>2300311</t>
  </si>
  <si>
    <t>2300312</t>
  </si>
  <si>
    <t>城乡社区</t>
  </si>
  <si>
    <t>2300313</t>
  </si>
  <si>
    <t>农林水</t>
  </si>
  <si>
    <t>2300314</t>
  </si>
  <si>
    <t>2300315</t>
  </si>
  <si>
    <t>资源勘探信息等</t>
  </si>
  <si>
    <t>2300316</t>
  </si>
  <si>
    <t>商业服务业等</t>
  </si>
  <si>
    <t>2300317</t>
  </si>
  <si>
    <t>金融</t>
  </si>
  <si>
    <t>2300320</t>
  </si>
  <si>
    <t>国土海洋气象等</t>
  </si>
  <si>
    <t>2300321</t>
  </si>
  <si>
    <t>2300322</t>
  </si>
  <si>
    <t>粮油物资储备</t>
  </si>
  <si>
    <t>2300399</t>
  </si>
  <si>
    <t>23004</t>
  </si>
  <si>
    <t>政府性基金转移支付</t>
  </si>
  <si>
    <t>2300401</t>
  </si>
  <si>
    <t>政府性基金补助支出</t>
  </si>
  <si>
    <t>2300402</t>
  </si>
  <si>
    <t>政府性基金上解支出</t>
  </si>
  <si>
    <t>23005</t>
  </si>
  <si>
    <t>国有资本经营预算转移支付</t>
  </si>
  <si>
    <t>2300501</t>
  </si>
  <si>
    <t>国有资本经营预算转移支付支出</t>
  </si>
  <si>
    <t>23006</t>
  </si>
  <si>
    <t>上解支出</t>
  </si>
  <si>
    <t>2300601</t>
  </si>
  <si>
    <t>体制上解支出</t>
  </si>
  <si>
    <t>2300602</t>
  </si>
  <si>
    <t>专项上解支出</t>
  </si>
  <si>
    <t>2300801</t>
  </si>
  <si>
    <t>补充预算周转金</t>
  </si>
  <si>
    <t>2300802</t>
  </si>
  <si>
    <t>政府性基金预算调出资金</t>
  </si>
  <si>
    <t>2300804</t>
  </si>
  <si>
    <t>2300899</t>
  </si>
  <si>
    <t>其他调出资金</t>
  </si>
  <si>
    <t>2300901</t>
  </si>
  <si>
    <t>一般公共预算年终结余</t>
  </si>
  <si>
    <t>2300902</t>
  </si>
  <si>
    <t>政府性基金年终结余</t>
  </si>
  <si>
    <t>2300999</t>
  </si>
  <si>
    <t>其他年终结余</t>
  </si>
  <si>
    <t>23011</t>
  </si>
  <si>
    <t>债务转贷支出</t>
  </si>
  <si>
    <t>2301101</t>
  </si>
  <si>
    <t>地方政府一般债券转贷支出</t>
  </si>
  <si>
    <t>2301102</t>
  </si>
  <si>
    <t>地方政府向外国政府借款转贷支出</t>
  </si>
  <si>
    <t>2301103</t>
  </si>
  <si>
    <t>地方政府向国际组织借款转贷支出</t>
  </si>
  <si>
    <t>2301104</t>
  </si>
  <si>
    <t>地方政府其他一般债务转贷支出</t>
  </si>
  <si>
    <t>2301105</t>
  </si>
  <si>
    <t>海南省高等级公路车辆通行附加费债务转贷支出</t>
  </si>
  <si>
    <t>2301106</t>
  </si>
  <si>
    <t>港口建设费债务转贷支出</t>
  </si>
  <si>
    <t>2301109</t>
  </si>
  <si>
    <t>国家电影事业发展专项资金债务转贷支出</t>
  </si>
  <si>
    <t>2301110</t>
  </si>
  <si>
    <t>新菜地开发建设基金债务转贷支出</t>
  </si>
  <si>
    <t>2301113</t>
  </si>
  <si>
    <t>政府住房基金债务转贷支出</t>
  </si>
  <si>
    <t>2301115</t>
  </si>
  <si>
    <t>国有土地使用权出让金债务转贷支出</t>
  </si>
  <si>
    <t>2301116</t>
  </si>
  <si>
    <t>国有土地收益基金债务转贷支出</t>
  </si>
  <si>
    <t>2301117</t>
  </si>
  <si>
    <t>农业土地开发资金债务转贷支出</t>
  </si>
  <si>
    <t>2301118</t>
  </si>
  <si>
    <t>大中型水库库区基金债务转贷支出</t>
  </si>
  <si>
    <t>2301119</t>
  </si>
  <si>
    <t>彩票公益金债务转贷支出</t>
  </si>
  <si>
    <t>2301120</t>
  </si>
  <si>
    <t>城市基础设施配套费债务转贷支出</t>
  </si>
  <si>
    <t>2301121</t>
  </si>
  <si>
    <t>小型水库移民扶助基金债务转贷支出</t>
  </si>
  <si>
    <t>2301122</t>
  </si>
  <si>
    <t>国家重大水利工程建设基金债务转贷支出</t>
  </si>
  <si>
    <t>2301123</t>
  </si>
  <si>
    <t>车辆通行费债务转贷支出</t>
  </si>
  <si>
    <t>2301124</t>
  </si>
  <si>
    <t>污水处理费债务转贷支出</t>
  </si>
  <si>
    <t>2301131</t>
  </si>
  <si>
    <t>土地储备专项债券转贷支出</t>
  </si>
  <si>
    <t>2301132</t>
  </si>
  <si>
    <t>政府收费公路专项债券转贷支出</t>
  </si>
  <si>
    <t>2301198</t>
  </si>
  <si>
    <t>其他地方自行试点项目收益专项债券转贷支出</t>
  </si>
  <si>
    <t>2301199</t>
  </si>
  <si>
    <t>其他地方政府债务转贷支出</t>
  </si>
  <si>
    <t>23013</t>
  </si>
  <si>
    <t>23014</t>
  </si>
  <si>
    <t>社会保险基金上解下拨支出</t>
  </si>
  <si>
    <t>2301401</t>
  </si>
  <si>
    <t>社会保险基金补助下级支出</t>
  </si>
  <si>
    <t>2301402</t>
  </si>
  <si>
    <t>社会保险基金上解上级支出</t>
  </si>
  <si>
    <t>231</t>
  </si>
  <si>
    <t>23101</t>
  </si>
  <si>
    <t>中央政府国内债务还本支出</t>
  </si>
  <si>
    <t>23102</t>
  </si>
  <si>
    <t>中央政府国外债务还本支出</t>
  </si>
  <si>
    <t>23103</t>
  </si>
  <si>
    <t>地方政府一般债务还本支出</t>
  </si>
  <si>
    <t>2310301</t>
  </si>
  <si>
    <t>地方政府一般债券还本支出</t>
  </si>
  <si>
    <t>2310302</t>
  </si>
  <si>
    <t>地方政府向外国政府借款还本支出</t>
  </si>
  <si>
    <t>2310303</t>
  </si>
  <si>
    <t>地方政府向国际组织借款还本支出</t>
  </si>
  <si>
    <t>2310399</t>
  </si>
  <si>
    <t>地方政府其他一般债务还本支出</t>
  </si>
  <si>
    <t>23104</t>
  </si>
  <si>
    <t>地方政府专项债务还本支出</t>
  </si>
  <si>
    <t>2310401</t>
  </si>
  <si>
    <t>海南省高等级公路车辆通行附加费债务还本支出</t>
  </si>
  <si>
    <t>2310402</t>
  </si>
  <si>
    <t>港口建设费债务还本支出</t>
  </si>
  <si>
    <t>2310405</t>
  </si>
  <si>
    <t>国家电影事业发展专项资金债务还本支出</t>
  </si>
  <si>
    <t>2310406</t>
  </si>
  <si>
    <t>新菜地开发建设基金债务还本支出</t>
  </si>
  <si>
    <t>2310409</t>
  </si>
  <si>
    <t>政府住房基金债务还本支出</t>
  </si>
  <si>
    <t>2310411</t>
  </si>
  <si>
    <t>国有土地使用权出让金债务还本支出</t>
  </si>
  <si>
    <t>2310412</t>
  </si>
  <si>
    <t>国有土地收益基金债务还本支出</t>
  </si>
  <si>
    <t>2310413</t>
  </si>
  <si>
    <t>农业土地开发资金债务还本支出</t>
  </si>
  <si>
    <t>2310414</t>
  </si>
  <si>
    <t>大中型水库库区基金债务还本支出</t>
  </si>
  <si>
    <t>2310415</t>
  </si>
  <si>
    <t>彩票公益金债务还本支出</t>
  </si>
  <si>
    <t>2310416</t>
  </si>
  <si>
    <t>城市基础设施配套费债务还本支出</t>
  </si>
  <si>
    <t>2310417</t>
  </si>
  <si>
    <t>小型水库移民扶助基金债务还本支出</t>
  </si>
  <si>
    <t>2310418</t>
  </si>
  <si>
    <t>国家重大水利工程建设基金债务还本支出</t>
  </si>
  <si>
    <t>2310419</t>
  </si>
  <si>
    <t>车辆通行费债务还本支出</t>
  </si>
  <si>
    <t>2310420</t>
  </si>
  <si>
    <t>污水处理费债务还本支出</t>
  </si>
  <si>
    <t>2310431</t>
  </si>
  <si>
    <t>土地储备专项债券还本支出</t>
  </si>
  <si>
    <t>2310432</t>
  </si>
  <si>
    <t>政府收费公路专项债券还本支出</t>
  </si>
  <si>
    <t>2310498</t>
  </si>
  <si>
    <t>其他地方自行试点项目收益专项债券还本住处</t>
  </si>
  <si>
    <t>2310499</t>
  </si>
  <si>
    <t>其他政府性基金债务还本支出</t>
  </si>
  <si>
    <t>23201</t>
  </si>
  <si>
    <t>中央政府国内债务付息支出</t>
  </si>
  <si>
    <t>地方政府一般债务付息支出</t>
  </si>
  <si>
    <t>地方政府一般债券付息支出</t>
  </si>
  <si>
    <t>2320302</t>
  </si>
  <si>
    <t>地方政府向外国政府借款付息支出</t>
  </si>
  <si>
    <t>2320303</t>
  </si>
  <si>
    <t>地方政府向国际组织借款付息支出</t>
  </si>
  <si>
    <t>2320304</t>
  </si>
  <si>
    <t>地方政府其他一般债务付息支出</t>
  </si>
  <si>
    <t>机关工资福利支出</t>
  </si>
  <si>
    <t>01</t>
  </si>
  <si>
    <t>02</t>
  </si>
  <si>
    <t xml:space="preserve"> 社会保障缴费</t>
  </si>
  <si>
    <t>03</t>
  </si>
  <si>
    <t>机关商品和服务支出</t>
  </si>
  <si>
    <t xml:space="preserve"> 会议费</t>
  </si>
  <si>
    <t xml:space="preserve"> 培训费</t>
  </si>
  <si>
    <t xml:space="preserve"> 专用材料购置费</t>
  </si>
  <si>
    <t>05</t>
  </si>
  <si>
    <t xml:space="preserve"> 委托业务费</t>
  </si>
  <si>
    <t>06</t>
  </si>
  <si>
    <t xml:space="preserve"> 公务接待费</t>
  </si>
  <si>
    <t>07</t>
  </si>
  <si>
    <t xml:space="preserve"> 因公出国（境）费用</t>
  </si>
  <si>
    <t>08</t>
  </si>
  <si>
    <t xml:space="preserve"> 公务用车运行维护费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</si>
  <si>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</si>
  <si>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</si>
  <si>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</si>
  <si>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</si>
  <si>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</si>
  <si>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</si>
  <si>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</si>
  <si>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</si>
  <si>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99</t>
  </si>
  <si>
    <t xml:space="preserve"> 其他资本性支出</t>
  </si>
  <si>
    <t>机关资本性支出（二）</t>
  </si>
  <si>
    <t>对事业单位经常性补助</t>
  </si>
  <si>
    <t xml:space="preserve"> 工资福利支出</t>
  </si>
  <si>
    <t xml:space="preserve"> 商品和服务支出</t>
  </si>
  <si>
    <t>对事业单位资本性补助</t>
  </si>
  <si>
    <t xml:space="preserve"> 资本性支出（一）</t>
  </si>
  <si>
    <t xml:space="preserve"> 资本性支出（二）</t>
  </si>
  <si>
    <t xml:space="preserve"> 费用补贴</t>
  </si>
  <si>
    <t xml:space="preserve"> 利息补贴</t>
  </si>
  <si>
    <t xml:space="preserve"> 其他对企业补助</t>
  </si>
  <si>
    <t>对个人和家庭的补助</t>
  </si>
  <si>
    <t xml:space="preserve"> 社会福利和救助</t>
  </si>
  <si>
    <t xml:space="preserve"> 离退休费</t>
  </si>
  <si>
    <t xml:space="preserve"> 对社会保险基金补助</t>
  </si>
  <si>
    <t xml:space="preserve"> 补充全国社会保障基金</t>
  </si>
  <si>
    <t>债务利息及费用支出</t>
  </si>
  <si>
    <t xml:space="preserve"> 国内债务付息</t>
  </si>
  <si>
    <t xml:space="preserve"> 国外债务付息</t>
  </si>
  <si>
    <t xml:space="preserve"> 国内债务还本</t>
  </si>
  <si>
    <t xml:space="preserve"> 国外债务还本</t>
  </si>
  <si>
    <t xml:space="preserve"> 债务转贷</t>
  </si>
  <si>
    <t xml:space="preserve"> 预备费</t>
  </si>
  <si>
    <t xml:space="preserve"> 预留</t>
  </si>
  <si>
    <t xml:space="preserve"> 赠与</t>
  </si>
  <si>
    <t xml:space="preserve"> 国家赔偿费用支出</t>
  </si>
  <si>
    <t xml:space="preserve"> 其他支出</t>
  </si>
  <si>
    <t>科 目 名 称</t>
  </si>
  <si>
    <t>类</t>
  </si>
  <si>
    <t>款</t>
  </si>
  <si>
    <t xml:space="preserve"> 住房公积金 </t>
  </si>
  <si>
    <t xml:space="preserve"> 维修（护）费</t>
  </si>
  <si>
    <t xml:space="preserve"> 助学金
</t>
  </si>
  <si>
    <t xml:space="preserve"> 其他对个人和家庭补助</t>
  </si>
  <si>
    <t>旅游岛</t>
    <phoneticPr fontId="48" type="noConversion"/>
  </si>
  <si>
    <t>（一）</t>
  </si>
  <si>
    <t>接收军转干部人员经费专项转移支付资金</t>
  </si>
  <si>
    <t>基层宗教事务管理补助资金</t>
  </si>
  <si>
    <t>困难职工及劳模帮扶救助专项资金</t>
  </si>
  <si>
    <t>（二）</t>
  </si>
  <si>
    <t>市县重点人防工程补助资金</t>
  </si>
  <si>
    <t>预备役训练补助经费</t>
  </si>
  <si>
    <t>（三）</t>
  </si>
  <si>
    <t>出入境证件制作及管理经费</t>
  </si>
  <si>
    <t>禁毒补助经费</t>
  </si>
  <si>
    <t>全省法院建设补助经费</t>
  </si>
  <si>
    <t>强制隔离戒毒补助资金</t>
  </si>
  <si>
    <t>（四）</t>
  </si>
  <si>
    <t>支持学前教育发展资金</t>
  </si>
  <si>
    <t>学生资助补助经费（普通高中助学）</t>
  </si>
  <si>
    <t>中小学及幼儿园国家级培训计划资金</t>
  </si>
  <si>
    <t>地方高校生均拨款奖补资金</t>
  </si>
  <si>
    <t>学生资助补助经费（中等职业教育助学）</t>
  </si>
  <si>
    <t>现代职业教育质量提升计划专项资金</t>
  </si>
  <si>
    <t>现代职业教育发展专项资金</t>
  </si>
  <si>
    <t>特殊教育补助经费</t>
  </si>
  <si>
    <t>（五）</t>
  </si>
  <si>
    <t>科技支出</t>
  </si>
  <si>
    <t>农业科技成果转化及推广（小麦节水品种推广）专项资金</t>
  </si>
  <si>
    <t>宣传文化（发展）专项资金</t>
  </si>
  <si>
    <t>技术创新引导专项资金</t>
  </si>
  <si>
    <t>（六）</t>
  </si>
  <si>
    <t>文物保护专项资金</t>
  </si>
  <si>
    <t>公共文化服务体系建设专项资金</t>
  </si>
  <si>
    <t>公共文化服务体系建设补助资金</t>
  </si>
  <si>
    <t>（七）</t>
  </si>
  <si>
    <t>自然灾害救助资金</t>
  </si>
  <si>
    <t>就业补助资金</t>
  </si>
  <si>
    <t>优抚对象补助资金</t>
  </si>
  <si>
    <t>建国前老党员生活补贴补助资金</t>
  </si>
  <si>
    <t>退役安置补助经费</t>
  </si>
  <si>
    <t>残疾人事业发展补助资金</t>
  </si>
  <si>
    <t>困难群众基本生活救助补助资金</t>
  </si>
  <si>
    <t>（八）</t>
  </si>
  <si>
    <t>医疗服务能力提升补助资金</t>
  </si>
  <si>
    <t>基本药物制度补助资金</t>
  </si>
  <si>
    <t>公共卫生服务补助资金</t>
  </si>
  <si>
    <t>中医药发展资金</t>
  </si>
  <si>
    <t>计划生育转移支付资金</t>
  </si>
  <si>
    <t>食品药品监管补助经费</t>
  </si>
  <si>
    <t>医疗救助补助</t>
  </si>
  <si>
    <t>优抚对象医疗保障经费</t>
  </si>
  <si>
    <t>（九）</t>
  </si>
  <si>
    <t>大气污染防治资金</t>
  </si>
  <si>
    <t>水污染防治资金</t>
  </si>
  <si>
    <t>林业生态保护恢复资金</t>
  </si>
  <si>
    <t>化解产能专项资金</t>
  </si>
  <si>
    <t>（十）</t>
  </si>
  <si>
    <t>农村土地承包经营权确权登记颁证专项转移支付</t>
  </si>
  <si>
    <t>农业产业发展专项资金</t>
  </si>
  <si>
    <t>农机深松和购置补助专项资金</t>
  </si>
  <si>
    <t>农产品质量安全及疫病防治专项资金</t>
  </si>
  <si>
    <t>林业改革发展补助资金</t>
  </si>
  <si>
    <t>防汛抗旱项目补助资金</t>
  </si>
  <si>
    <t>地下水超采综合治理专项资金</t>
  </si>
  <si>
    <t>水利发展资金</t>
  </si>
  <si>
    <t>江河湖库水系综合整治专项资金</t>
  </si>
  <si>
    <t>财政扶贫专项资金</t>
  </si>
  <si>
    <t>农业综合开发补助资金</t>
  </si>
  <si>
    <t>农业保险保费补贴省级资金</t>
  </si>
  <si>
    <t>普惠金融发展专项资金</t>
  </si>
  <si>
    <t>（十一）</t>
  </si>
  <si>
    <t>城市公交车成品油价格补助资金</t>
  </si>
  <si>
    <t>车辆购置税收入补助地方资金</t>
  </si>
  <si>
    <t>（十二）</t>
  </si>
  <si>
    <t>非煤矿山综合治理专项资金</t>
  </si>
  <si>
    <t>（十三）</t>
  </si>
  <si>
    <t>外经贸发展专项资金</t>
  </si>
  <si>
    <t>（十四）</t>
  </si>
  <si>
    <t>土地整治工作专项资金</t>
  </si>
  <si>
    <t>基本农田建设专项资金</t>
  </si>
  <si>
    <t>矿产资源及地质环境保护专项资金</t>
  </si>
  <si>
    <t>（十五）</t>
  </si>
  <si>
    <t>保障性安居工程专项补助资金</t>
  </si>
  <si>
    <t>农村危房改造补助</t>
  </si>
  <si>
    <t>（十六）</t>
  </si>
  <si>
    <t>军粮供应和集约化保障建设专项资金</t>
  </si>
  <si>
    <t>简易建筑建设专项资金</t>
  </si>
  <si>
    <t>食品安全协管员补助资金</t>
  </si>
  <si>
    <t>食品快检室市级补贴经费</t>
  </si>
  <si>
    <t>农村文化专项市级配套资金</t>
  </si>
  <si>
    <t>老放映员生活补助市级配套资金</t>
  </si>
  <si>
    <t>农村已婚育龄妇女免费服务进档升级和孕前优生项目市级补助资金</t>
  </si>
  <si>
    <t>丰润铁路医院移交丰润区补助资金</t>
  </si>
  <si>
    <t>村级疫情报告员市级补助工资</t>
  </si>
  <si>
    <t>基本药物制度村级卫生室补助资金</t>
  </si>
  <si>
    <t>合计</t>
    <phoneticPr fontId="48" type="noConversion"/>
  </si>
  <si>
    <r>
      <t xml:space="preserve">    </t>
    </r>
    <r>
      <rPr>
        <b/>
        <sz val="12"/>
        <rFont val="宋体"/>
        <family val="3"/>
        <charset val="134"/>
      </rPr>
      <t>中央和省级一般公共预算专项转移支付分项目安排情况说明：</t>
    </r>
    <r>
      <rPr>
        <sz val="12"/>
        <rFont val="宋体"/>
        <family val="3"/>
        <charset val="134"/>
      </rPr>
      <t>上级提前下达一般公共预算专项转移支付资金252884万元，其中：安排市本级136338万元，安排分县区116546万元。分科目看，包括:一般公共服务支出543万元、国防支出329万元、公共安全支出793万元、教育支出26538万元、科技支出450万元、文化体育与传媒支出5226万元、社会保障和就业支出51019万元、医疗卫生与计划生育支出22427万元、节能环保支出40112万元、农林水支出33486万元、交通运输支出50944万元、资源勘探信息等支出626万元、商业服务业等支出831万元、住房保障支出6115万元、粮油物资储备支出291万元。</t>
    </r>
    <phoneticPr fontId="48" type="noConversion"/>
  </si>
  <si>
    <t>文化体育与传媒</t>
    <phoneticPr fontId="48" type="noConversion"/>
  </si>
  <si>
    <r>
      <t xml:space="preserve">    </t>
    </r>
    <r>
      <rPr>
        <b/>
        <sz val="12"/>
        <rFont val="宋体"/>
        <family val="3"/>
        <charset val="134"/>
      </rPr>
      <t>市级一般公共预算专项转移支付分项目安排情况说明：</t>
    </r>
    <r>
      <rPr>
        <sz val="12"/>
        <rFont val="宋体"/>
        <family val="3"/>
        <charset val="134"/>
      </rPr>
      <t>市本级一般公共预算提前下达县区资金1844万元，分科目看，包括：一般公共服务支出298万元、文化体育与传媒320万元、医疗卫生与计划生育支出1226万元。</t>
    </r>
    <phoneticPr fontId="48" type="noConversion"/>
  </si>
  <si>
    <t xml:space="preserve">    1、城市基础设施配套费收入</t>
    <phoneticPr fontId="48" type="noConversion"/>
  </si>
  <si>
    <t xml:space="preserve">    2、国有土地使用权出让收入</t>
    <phoneticPr fontId="48" type="noConversion"/>
  </si>
  <si>
    <t xml:space="preserve">    3、农业土地开发资金收入</t>
    <phoneticPr fontId="48" type="noConversion"/>
  </si>
  <si>
    <t xml:space="preserve">    4、国有土地收益基金收入</t>
    <phoneticPr fontId="48" type="noConversion"/>
  </si>
  <si>
    <t xml:space="preserve">    5、港口建设费收入</t>
    <phoneticPr fontId="48" type="noConversion"/>
  </si>
  <si>
    <t xml:space="preserve">    6、车辆通行费</t>
    <phoneticPr fontId="48" type="noConversion"/>
  </si>
  <si>
    <t xml:space="preserve">    7、污水处理费收入</t>
    <phoneticPr fontId="48" type="noConversion"/>
  </si>
  <si>
    <t xml:space="preserve">    8、彩票公益金收入</t>
    <phoneticPr fontId="48" type="noConversion"/>
  </si>
  <si>
    <t xml:space="preserve">     9、福彩发行费</t>
    <phoneticPr fontId="48" type="noConversion"/>
  </si>
  <si>
    <t xml:space="preserve">    7、债务还本支出</t>
    <phoneticPr fontId="48" type="noConversion"/>
  </si>
  <si>
    <t xml:space="preserve">    8、债务付息支出</t>
    <phoneticPr fontId="48" type="noConversion"/>
  </si>
  <si>
    <t>三、调出资金</t>
    <phoneticPr fontId="48" type="noConversion"/>
  </si>
  <si>
    <t>23204</t>
  </si>
  <si>
    <t>地方政府专项债务付息支出</t>
  </si>
  <si>
    <t>2320401</t>
  </si>
  <si>
    <t>海南省高等级公路车辆通行附加费债务付息支出</t>
  </si>
  <si>
    <t>2320402</t>
  </si>
  <si>
    <t>港口建设费债务付息支出</t>
  </si>
  <si>
    <t>2320405</t>
  </si>
  <si>
    <t>国家电影事业发展专项资金债务付息支出</t>
  </si>
  <si>
    <t>2320406</t>
  </si>
  <si>
    <t>新菜地开发建设基金债务付息支出</t>
  </si>
  <si>
    <t>2320409</t>
  </si>
  <si>
    <t>政府住房基金债务付息支出</t>
  </si>
  <si>
    <t>2320411</t>
  </si>
  <si>
    <t>国有土地使用权出让金债务付息支出</t>
  </si>
  <si>
    <t>2320412</t>
  </si>
  <si>
    <t>国有土地收益基金债务付息支出</t>
  </si>
  <si>
    <t>2320413</t>
  </si>
  <si>
    <t>农业土地开发资金债务付息支出</t>
  </si>
  <si>
    <t>2320414</t>
  </si>
  <si>
    <t>大中型水库库区基金债务付息支出</t>
  </si>
  <si>
    <t>2320415</t>
  </si>
  <si>
    <t>彩票公益金债务付息支出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</si>
  <si>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</si>
  <si>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</si>
  <si>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</si>
  <si>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</si>
  <si>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</si>
  <si>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</si>
  <si>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</si>
  <si>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</si>
  <si>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</si>
  <si>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</si>
  <si>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</si>
  <si>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</si>
  <si>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</si>
  <si>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</si>
  <si>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2320498</t>
  </si>
  <si>
    <t>其他地方自行试点项目收益专项债券付息支出</t>
  </si>
  <si>
    <t>2320499</t>
  </si>
  <si>
    <t>其他政府性基金债务付息支出</t>
  </si>
  <si>
    <r>
      <rPr>
        <b/>
        <sz val="11"/>
        <rFont val="Times New Roman"/>
        <family val="1"/>
      </rPr>
      <t xml:space="preserve">        </t>
    </r>
    <r>
      <rPr>
        <b/>
        <sz val="11"/>
        <rFont val="宋体"/>
        <family val="3"/>
        <charset val="134"/>
      </rPr>
      <t>政府性基金上级转移支付说明</t>
    </r>
    <r>
      <rPr>
        <sz val="11"/>
        <rFont val="宋体"/>
        <family val="3"/>
        <charset val="134"/>
      </rPr>
      <t>：</t>
    </r>
    <r>
      <rPr>
        <sz val="11"/>
        <rFont val="Times New Roman"/>
        <family val="1"/>
      </rPr>
      <t>2018</t>
    </r>
    <r>
      <rPr>
        <sz val="11"/>
        <rFont val="宋体"/>
        <family val="3"/>
        <charset val="134"/>
      </rPr>
      <t>年上级及本级安排分县区提前下达转移支付资金</t>
    </r>
    <r>
      <rPr>
        <sz val="11"/>
        <rFont val="Times New Roman"/>
        <family val="1"/>
      </rPr>
      <t>3661</t>
    </r>
    <r>
      <rPr>
        <sz val="11"/>
        <rFont val="宋体"/>
        <family val="3"/>
        <charset val="134"/>
      </rPr>
      <t>万元，其中：上级安排转移支付</t>
    </r>
    <r>
      <rPr>
        <sz val="11"/>
        <rFont val="Times New Roman"/>
        <family val="1"/>
      </rPr>
      <t>3661</t>
    </r>
    <r>
      <rPr>
        <sz val="11"/>
        <rFont val="宋体"/>
        <family val="3"/>
        <charset val="134"/>
      </rPr>
      <t>万元，本级安排转移支付</t>
    </r>
    <r>
      <rPr>
        <sz val="11"/>
        <rFont val="Times New Roman"/>
        <family val="1"/>
      </rPr>
      <t>0</t>
    </r>
    <r>
      <rPr>
        <sz val="11"/>
        <rFont val="宋体"/>
        <family val="3"/>
        <charset val="134"/>
      </rPr>
      <t xml:space="preserve">万元。
</t>
    </r>
    <r>
      <rPr>
        <sz val="11"/>
        <rFont val="Times New Roman"/>
        <family val="1"/>
      </rPr>
      <t xml:space="preserve">       </t>
    </r>
    <r>
      <rPr>
        <b/>
        <sz val="11"/>
        <rFont val="Times New Roman"/>
        <family val="1"/>
      </rPr>
      <t xml:space="preserve"> </t>
    </r>
    <r>
      <rPr>
        <b/>
        <sz val="11"/>
        <rFont val="宋体"/>
        <family val="3"/>
        <charset val="134"/>
      </rPr>
      <t>注：</t>
    </r>
    <r>
      <rPr>
        <sz val="11"/>
        <rFont val="宋体"/>
        <family val="3"/>
        <charset val="134"/>
      </rPr>
      <t>政府间转移支付：一般是上一级政府对下级政府的补助。确定转移支付的数额，一般是根据一些社会经济指标，如人口、面积等，以及一些由政府承担的社会经济活动，如教育、治安等的统一单位开支标准计算的。政府间的转移支付主要是为了平衡各地区由于地理环境不同或经济发展水平不同而产生的政府收入的差距，以保证各地区的政府能够有效地按照国家统一的标准为社会提供服务。</t>
    </r>
    <phoneticPr fontId="48" type="noConversion"/>
  </si>
  <si>
    <t>国家电影事业发展省级专项资金</t>
  </si>
  <si>
    <t>中央大中型水库移民后期扶持基金</t>
  </si>
  <si>
    <t>省级水库移民后期扶持基金</t>
  </si>
  <si>
    <t>高速及其他收费公路建设养护运营专项资金</t>
  </si>
  <si>
    <t>中央港口建设费建设项目资金</t>
  </si>
  <si>
    <t>民航发展基金转移支付项目</t>
  </si>
  <si>
    <t>中央彩票市场调控资金</t>
  </si>
  <si>
    <t>2018年省级福利彩票公益金</t>
  </si>
  <si>
    <t>河北省财政厅关于提前下达2018年省级体育彩票公益金转移支付指标的通知</t>
  </si>
  <si>
    <t>残疾人事业发展补助</t>
  </si>
  <si>
    <t>中央财政城乡医疗救助补助</t>
  </si>
  <si>
    <t>中央专项彩票公益金支持地方社会公益事业发展资金</t>
  </si>
  <si>
    <t>列市级年初数</t>
  </si>
  <si>
    <t>一、上两个年度末政府一般债务余额实际数</t>
  </si>
  <si>
    <t>二、上年度末政府一般债务余额限额</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</si>
  <si>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</si>
  <si>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</si>
  <si>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</si>
  <si>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</si>
  <si>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</si>
  <si>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</si>
  <si>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</si>
  <si>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</si>
  <si>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</si>
  <si>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</si>
  <si>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</si>
  <si>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</si>
  <si>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</si>
  <si>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</si>
  <si>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</si>
  <si>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</si>
  <si>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</si>
  <si>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</si>
  <si>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 xml:space="preserve"> 工资奖金津补贴</t>
  </si>
  <si>
    <t xml:space="preserve"> 其他工资福利支出</t>
  </si>
  <si>
    <t xml:space="preserve"> 办公经费</t>
  </si>
  <si>
    <t xml:space="preserve"> 其他对事业单位补助</t>
  </si>
  <si>
    <t>对企业补助</t>
  </si>
  <si>
    <t>对企业资本性支出</t>
  </si>
  <si>
    <t>对企业资本性支出（一）</t>
  </si>
  <si>
    <t>对企业资本性支出（二）</t>
  </si>
  <si>
    <t xml:space="preserve"> 个人农业生产补贴</t>
  </si>
  <si>
    <t>对社会保障基金补助</t>
  </si>
  <si>
    <t xml:space="preserve"> 国内债务发行费用</t>
  </si>
  <si>
    <t xml:space="preserve"> 国外债务发行费用</t>
  </si>
  <si>
    <t xml:space="preserve"> 上下级政府间转移性支出</t>
  </si>
  <si>
    <t xml:space="preserve"> 援助其他地区支出</t>
  </si>
  <si>
    <t xml:space="preserve"> 调出资金</t>
  </si>
  <si>
    <t>预备费及预留</t>
  </si>
  <si>
    <t xml:space="preserve"> 对民间非营利组织和群众性自治组织补贴</t>
  </si>
  <si>
    <t>合计</t>
    <phoneticPr fontId="48" type="noConversion"/>
  </si>
  <si>
    <t>2230102</t>
    <phoneticPr fontId="48" type="noConversion"/>
  </si>
  <si>
    <t>“三供一业”移交补助支出</t>
    <phoneticPr fontId="48" type="noConversion"/>
  </si>
  <si>
    <t>1101401</t>
  </si>
  <si>
    <t xml:space="preserve">     上级补助收入</t>
  </si>
  <si>
    <t>1101402</t>
  </si>
  <si>
    <t xml:space="preserve">     下级上解收入</t>
  </si>
  <si>
    <r>
      <rPr>
        <sz val="11"/>
        <color theme="1"/>
        <rFont val="宋体"/>
        <family val="3"/>
        <charset val="134"/>
        <scheme val="minor"/>
      </rPr>
      <t xml:space="preserve">  生育保险基金</t>
    </r>
    <r>
      <rPr>
        <sz val="11"/>
        <color theme="1"/>
        <rFont val="宋体"/>
        <family val="3"/>
        <charset val="134"/>
        <scheme val="minor"/>
      </rPr>
      <t>收入</t>
    </r>
  </si>
  <si>
    <t xml:space="preserve">      补助下级支出</t>
  </si>
  <si>
    <t xml:space="preserve">      上解上级支出</t>
  </si>
  <si>
    <t>国有资本预算</t>
    <phoneticPr fontId="48" type="noConversion"/>
  </si>
  <si>
    <t>列区级年初预算</t>
    <phoneticPr fontId="48" type="noConversion"/>
  </si>
  <si>
    <t>交通运输支出</t>
    <phoneticPr fontId="48" type="noConversion"/>
  </si>
  <si>
    <t>市本级</t>
    <phoneticPr fontId="31" type="noConversion"/>
  </si>
  <si>
    <r>
      <t xml:space="preserve">        </t>
    </r>
    <r>
      <rPr>
        <b/>
        <sz val="11"/>
        <rFont val="宋体"/>
        <family val="3"/>
        <charset val="134"/>
      </rPr>
      <t>一般公共预算上级转移支付说明：</t>
    </r>
    <r>
      <rPr>
        <sz val="11"/>
        <rFont val="Times New Roman"/>
        <family val="1"/>
      </rPr>
      <t>2018</t>
    </r>
    <r>
      <rPr>
        <sz val="11"/>
        <rFont val="宋体"/>
        <family val="3"/>
        <charset val="134"/>
      </rPr>
      <t>年上级及本级安排分县区提前下达一般转移支付资金</t>
    </r>
    <r>
      <rPr>
        <sz val="11"/>
        <rFont val="Times New Roman"/>
        <family val="1"/>
      </rPr>
      <t>219407</t>
    </r>
    <r>
      <rPr>
        <sz val="11"/>
        <rFont val="宋体"/>
        <family val="3"/>
        <charset val="134"/>
      </rPr>
      <t>万元（上级安排转移支付</t>
    </r>
    <r>
      <rPr>
        <sz val="11"/>
        <rFont val="Times New Roman"/>
        <family val="1"/>
      </rPr>
      <t>191945</t>
    </r>
    <r>
      <rPr>
        <sz val="11"/>
        <rFont val="宋体"/>
        <family val="3"/>
        <charset val="134"/>
      </rPr>
      <t>万元，本级安排分县区转移支付</t>
    </r>
    <r>
      <rPr>
        <sz val="11"/>
        <rFont val="Times New Roman"/>
        <family val="1"/>
      </rPr>
      <t>27462</t>
    </r>
    <r>
      <rPr>
        <sz val="11"/>
        <rFont val="宋体"/>
        <family val="3"/>
        <charset val="134"/>
      </rPr>
      <t>万元），专项转移支付资金</t>
    </r>
    <r>
      <rPr>
        <sz val="11"/>
        <rFont val="Times New Roman"/>
        <family val="1"/>
      </rPr>
      <t>254728</t>
    </r>
    <r>
      <rPr>
        <sz val="11"/>
        <rFont val="宋体"/>
        <family val="3"/>
        <charset val="134"/>
      </rPr>
      <t>万元（上级安排转移支付</t>
    </r>
    <r>
      <rPr>
        <sz val="11"/>
        <rFont val="Times New Roman"/>
        <family val="1"/>
      </rPr>
      <t>285884</t>
    </r>
    <r>
      <rPr>
        <sz val="11"/>
        <rFont val="宋体"/>
        <family val="3"/>
        <charset val="134"/>
      </rPr>
      <t>万元，本级安排分县区转移支付</t>
    </r>
    <r>
      <rPr>
        <sz val="11"/>
        <rFont val="Times New Roman"/>
        <family val="1"/>
      </rPr>
      <t>1844</t>
    </r>
    <r>
      <rPr>
        <sz val="11"/>
        <rFont val="宋体"/>
        <family val="3"/>
        <charset val="134"/>
      </rPr>
      <t xml:space="preserve">万元）。
</t>
    </r>
    <r>
      <rPr>
        <sz val="11"/>
        <rFont val="Times New Roman"/>
        <family val="1"/>
      </rPr>
      <t xml:space="preserve">        </t>
    </r>
    <r>
      <rPr>
        <b/>
        <sz val="11"/>
        <rFont val="宋体"/>
        <family val="3"/>
        <charset val="134"/>
      </rPr>
      <t>注：</t>
    </r>
    <r>
      <rPr>
        <sz val="11"/>
        <rFont val="宋体"/>
        <family val="3"/>
        <charset val="134"/>
      </rPr>
      <t>转移支付：分税制财政体制下，上级政府对下级政府财政转移支付由一般性转移支付和专项转移支付构成。其中：一般性转移支付主要是财力性转移支付，包括均衡性转移支付、革命老区、民族和边境地区转移支付、调整工资转移支付等；专项转移支付是规定用途的转移支付，主要用于教育、社会保障、农业等方面。</t>
    </r>
    <phoneticPr fontId="48" type="noConversion"/>
  </si>
  <si>
    <r>
      <t xml:space="preserve">        </t>
    </r>
    <r>
      <rPr>
        <b/>
        <sz val="12"/>
        <rFont val="宋体"/>
        <family val="3"/>
        <charset val="134"/>
      </rPr>
      <t>政府性基金专项转移支付分项目安排情况说明：</t>
    </r>
    <r>
      <rPr>
        <sz val="12"/>
        <rFont val="宋体"/>
        <family val="3"/>
        <charset val="134"/>
      </rPr>
      <t>政府性基金提前下达专项转移支付资金</t>
    </r>
    <r>
      <rPr>
        <sz val="12"/>
        <rFont val="Times New Roman"/>
        <family val="1"/>
      </rPr>
      <t>61617</t>
    </r>
    <r>
      <rPr>
        <sz val="12"/>
        <rFont val="宋体"/>
        <family val="3"/>
        <charset val="134"/>
      </rPr>
      <t>万元，其中：市本级</t>
    </r>
    <r>
      <rPr>
        <sz val="12"/>
        <rFont val="Times New Roman"/>
        <family val="1"/>
      </rPr>
      <t>57956</t>
    </r>
    <r>
      <rPr>
        <sz val="12"/>
        <rFont val="宋体"/>
        <family val="3"/>
        <charset val="134"/>
      </rPr>
      <t>万元，区</t>
    </r>
    <r>
      <rPr>
        <sz val="12"/>
        <rFont val="Times New Roman"/>
        <family val="1"/>
      </rPr>
      <t>3661</t>
    </r>
    <r>
      <rPr>
        <sz val="12"/>
        <rFont val="宋体"/>
        <family val="3"/>
        <charset val="134"/>
      </rPr>
      <t>万元。分科目看，包括：文化体育与传媒支出</t>
    </r>
    <r>
      <rPr>
        <sz val="12"/>
        <rFont val="Times New Roman"/>
        <family val="1"/>
      </rPr>
      <t>226</t>
    </r>
    <r>
      <rPr>
        <sz val="12"/>
        <rFont val="宋体"/>
        <family val="3"/>
        <charset val="134"/>
      </rPr>
      <t>万元、社会保障和就业支出</t>
    </r>
    <r>
      <rPr>
        <sz val="12"/>
        <rFont val="Times New Roman"/>
        <family val="1"/>
      </rPr>
      <t>8843</t>
    </r>
    <r>
      <rPr>
        <sz val="12"/>
        <rFont val="宋体"/>
        <family val="3"/>
        <charset val="134"/>
      </rPr>
      <t>万元、交通运输支出</t>
    </r>
    <r>
      <rPr>
        <sz val="12"/>
        <rFont val="Times New Roman"/>
        <family val="1"/>
      </rPr>
      <t>50738</t>
    </r>
    <r>
      <rPr>
        <sz val="12"/>
        <rFont val="宋体"/>
        <family val="3"/>
        <charset val="134"/>
      </rPr>
      <t>万元、其他支出</t>
    </r>
    <r>
      <rPr>
        <sz val="12"/>
        <rFont val="Times New Roman"/>
        <family val="1"/>
      </rPr>
      <t>1810</t>
    </r>
    <r>
      <rPr>
        <sz val="12"/>
        <rFont val="宋体"/>
        <family val="3"/>
        <charset val="134"/>
      </rPr>
      <t>万元。</t>
    </r>
    <phoneticPr fontId="48" type="noConversion"/>
  </si>
  <si>
    <t>转移性收入</t>
  </si>
  <si>
    <t>上年结余收入</t>
  </si>
  <si>
    <t>社保基金预算上年结余收入</t>
  </si>
  <si>
    <t>04</t>
  </si>
  <si>
    <t>09</t>
  </si>
  <si>
    <t>注：无国有资本经营预算专项转移支付，列空表。</t>
    <phoneticPr fontId="48" type="noConversion"/>
  </si>
  <si>
    <r>
      <t xml:space="preserve">    </t>
    </r>
    <r>
      <rPr>
        <b/>
        <sz val="11"/>
        <rFont val="宋体"/>
        <family val="3"/>
        <charset val="134"/>
      </rPr>
      <t>市级“三公”经费预算安排情况及变动原因说明：</t>
    </r>
    <r>
      <rPr>
        <sz val="11"/>
        <rFont val="宋体"/>
        <family val="3"/>
        <charset val="134"/>
      </rPr>
      <t xml:space="preserve">2018年市级“三公”经费预算合计安排9574万元（包含一般公共预算、政府性基金预算、国有资本预算、上级转移支付），比2017年“三公”经费预算数8856万元，增加718万元，增长8.11%，其中：因公出国境费安排415万元，减少50万元，下降10.75%，主要减少原因是：认真落实中央八项规定和省市相关要求，相应核减因公出国境费用；公务接待费安排1241万元，增加27万元，增长2.23%；主要增加原因：2018年中国国际商标品牌节在唐山举办，为新增项目，相应增加公务接待费。公务用车购置费安排420万元，增加373万元，增长793.06%，主要增长原因：县区环保机构上划等因素，根据实际需要需购置更新车辆；公务用车运行维护费安排7499万元，增加367万元，增长5.16%，主要增长原因：县区环保机构上划后相应增加公车运行维护费。
    </t>
    </r>
    <r>
      <rPr>
        <b/>
        <sz val="11"/>
        <rFont val="宋体"/>
        <family val="3"/>
        <charset val="134"/>
      </rPr>
      <t>注：</t>
    </r>
    <r>
      <rPr>
        <sz val="11"/>
        <rFont val="宋体"/>
        <family val="3"/>
        <charset val="134"/>
      </rPr>
      <t>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family val="3"/>
        <charset val="134"/>
      </rPr>
      <t>括领导干部</t>
    </r>
    <r>
      <rPr>
        <sz val="11"/>
        <rFont val="宋体"/>
        <family val="3"/>
        <charset val="134"/>
      </rPr>
      <t xml:space="preserve">专车、一般公务用车和执法执勤用车。（3）公务接待费，指单位按规定开支的各类公务接待（含外宾接待）支出。
   </t>
    </r>
    <phoneticPr fontId="48" type="noConversion"/>
  </si>
  <si>
    <t>非物质文化遗产保护专项资金</t>
    <phoneticPr fontId="48" type="noConversion"/>
  </si>
  <si>
    <t xml:space="preserve"> </t>
    <phoneticPr fontId="48" type="noConversion"/>
  </si>
  <si>
    <r>
      <rPr>
        <sz val="16"/>
        <color theme="1"/>
        <rFont val="宋体"/>
        <family val="3"/>
        <charset val="134"/>
      </rPr>
      <t>备注：</t>
    </r>
    <r>
      <rPr>
        <sz val="16"/>
        <color theme="1"/>
        <rFont val="Times New Roman"/>
        <family val="1"/>
      </rPr>
      <t>“</t>
    </r>
    <r>
      <rPr>
        <sz val="16"/>
        <color theme="1"/>
        <rFont val="宋体"/>
        <family val="3"/>
        <charset val="134"/>
      </rPr>
      <t>三公”经费</t>
    </r>
    <r>
      <rPr>
        <sz val="16"/>
        <color theme="1"/>
        <rFont val="宋体"/>
        <family val="3"/>
        <charset val="134"/>
      </rPr>
      <t>金额和增减说明已做表并作说明。</t>
    </r>
    <phoneticPr fontId="48" type="noConversion"/>
  </si>
  <si>
    <t>“三公”经费小计</t>
    <phoneticPr fontId="48" type="noConversion"/>
  </si>
  <si>
    <r>
      <t xml:space="preserve">     </t>
    </r>
    <r>
      <rPr>
        <sz val="18"/>
        <color theme="1"/>
        <rFont val="宋体"/>
        <family val="3"/>
        <charset val="134"/>
      </rPr>
      <t xml:space="preserve">
         </t>
    </r>
    <r>
      <rPr>
        <b/>
        <sz val="18"/>
        <color theme="1"/>
        <rFont val="宋体"/>
        <family val="3"/>
        <charset val="134"/>
      </rPr>
      <t>关于2018年市级预算公开有关事项的说明</t>
    </r>
    <r>
      <rPr>
        <sz val="18"/>
        <color theme="1"/>
        <rFont val="宋体"/>
        <family val="3"/>
        <charset val="134"/>
      </rPr>
      <t xml:space="preserve">  </t>
    </r>
    <r>
      <rPr>
        <sz val="11"/>
        <color theme="1"/>
        <rFont val="宋体"/>
        <family val="3"/>
        <charset val="134"/>
      </rPr>
      <t xml:space="preserve"> 
一、市级地方政府债券还本付息情况
    2018年市本级偿还债务资金安排情况。截至2017年底，市本级政府债务余额433.6亿元。2018年市本级负担偿还本息595920万元。一是偿还本金435826万元。其中：通过争取置换债还本431059万元，预算安排还本资金4767万元（政府外债还本4367万元、教育还贷400万元）。二是偿还利息160094万元。其中：一般公共预算安排108127万元、政府性基金安排51067万元、偿债准备金安排900万元。主要用于偿还到期地方政府债券利息132300万元、其他债务利息24478万元、政府外债付息3253万元、教育还贷63万元。另外，国开行棚改贷款已到位192亿元（授信212.9亿元），其中：南富庄危改安置、老交大城市棚改、正泰里惠民园、启新1889回迁和城子庄震后危改安置五个项目贷款还本付息资金需市级预算安排，2018年需市本级偿还本息29889万元，其中本金16460万元、利息13429万元，由政府性基金安排。
    需要说明的是，根据《中华人民共和国预算法》有关规定，2018年拟使用地方政府债券收支暂未列入年初预算，待省人大批准下达2018年市级地方政府债券限额后，再编制市级预算调整方案，提请市人大常委会批准后再按规定要求公开
二、绩效预算工作开展情况
    （一）绩效预算管理基础全面强化。一是规范了省市县三级管理结构。组织对市县“部门职责—工作活动”目录进行全面修订，确定市级部门职责 352 项、工作活动 875 项，县级部门职责 306 项、工作活动818 项。经过此次修订，市县绩效预算管理结构基本定型，实现了预算管理结构与其他预算管理业务的全面融合，为绩效预算管理工作开展打下了坚实基础。二是建立了绩效目标指标管理体系。研究制定了《部门职责—工作活动绩效目标指标体系》和《项目支出绩效指标框架体系》，涵盖部门职责、工作活动、预算项目三个层级的绩效目标指标体系，共包括 4644 个指标，实现了资金使用绩效的横向纵向可比。三是加强绩效预算管理制度体系建设。转发了《河北省省级财政支出政策绩效评价工作规范》、《财政绩效评价报告文本格式规范》等制度办法，为绩效预算管理改革深化提供了制度保障。
    （二）绩效预算管理改革持续巩固提升。一是扎实推进绩效预算管理示范县建设。二是完善了绩效评价指标体系。三是建立了绩效评价结果应用机制。。
    （三）硬化约束强化资金绩效。按照绩效预算管理要求，根据市委战略目标、决策部署和部门工作职责任务，规范部门绩效预算管理构架，做到职责—活动衔接一致、表述精准，将绩效理念贯穿于预算编制全过程，对上年末财政存量资金规模较大的部门和单位，按一定比例相应核减下年公用经费或项目支出规模，优化财政资金配置，提高财政资金绩效。。
三、政府采购情况
    2018年市本级政府采购预算项目资金安排425335.1万元，按资金来源性质分：一般公共预算拨款安排139347.75万元、基金预算拨款174369.86万元、其他资金渠道111617.49万元。2018年省级政府采购限额标准为：单项或批量采购预算金额达到20万元（不含）以下的，不需办理政府采购手续；公开招标限额标准150万元。
四、无其他事项说明
备注：“三公”经费金额和增减说明已做表并作说明。
       转移支付安排情况说明已在各表备注中，予以说明。
    </t>
    </r>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</si>
</sst>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_ "/>
    <numFmt numFmtId="178" formatCode="0;_렀"/>
    <numFmt numFmtId="179" formatCode="0_);[Red]\(0\)"/>
    <numFmt numFmtId="180" formatCode="0_ "/>
    <numFmt numFmtId="181" formatCode="0.0_ "/>
    <numFmt numFmtId="182" formatCode="0.00_);[Red]\(0.00\)"/>
  </numFmts>
  <fonts count="67">
    <font>
      <sz val="11"/>
      <color theme="1"/>
      <name val="宋体"/>
      <charset val="134"/>
      <scheme val="minor"/>
    </font>
    <font>
      <sz val="11"/>
      <color theme="1"/>
      <name val="宋体"/>
      <family val="3"/>
      <charset val="134"/>
      <scheme val="minor"/>
    </font>
    <font>
      <b/>
      <sz val="10"/>
      <name val="Arial"/>
      <family val="2"/>
    </font>
    <font>
      <sz val="10"/>
      <name val="Arial"/>
      <family val="2"/>
    </font>
    <font>
      <b/>
      <sz val="15"/>
      <color indexed="8"/>
      <name val="SimSun"/>
      <charset val="134"/>
    </font>
    <font>
      <sz val="9"/>
      <color indexed="8"/>
      <name val="SimSun"/>
      <charset val="134"/>
    </font>
    <font>
      <b/>
      <sz val="9"/>
      <color indexed="8"/>
      <name val="SimSun"/>
      <charset val="134"/>
    </font>
    <font>
      <sz val="11"/>
      <name val="宋体"/>
      <family val="3"/>
      <charset val="134"/>
    </font>
    <font>
      <sz val="11"/>
      <name val="Times New Roman"/>
      <family val="1"/>
    </font>
    <font>
      <b/>
      <sz val="11"/>
      <name val="Times New Roman"/>
      <family val="1"/>
    </font>
    <font>
      <sz val="9"/>
      <name val="Times New Roman"/>
      <family val="1"/>
    </font>
    <font>
      <sz val="18"/>
      <name val="方正小标宋_GBK"/>
      <family val="4"/>
      <charset val="134"/>
    </font>
    <font>
      <sz val="18"/>
      <name val="Times New Roman"/>
      <family val="1"/>
    </font>
    <font>
      <b/>
      <sz val="11"/>
      <color indexed="8"/>
      <name val="宋体"/>
      <family val="3"/>
      <charset val="134"/>
    </font>
    <font>
      <sz val="11"/>
      <color indexed="8"/>
      <name val="宋体"/>
      <family val="3"/>
      <charset val="134"/>
    </font>
    <font>
      <b/>
      <sz val="12"/>
      <name val="Times New Roman"/>
      <family val="1"/>
    </font>
    <font>
      <sz val="12"/>
      <name val="Times New Roman"/>
      <family val="1"/>
    </font>
    <font>
      <sz val="11"/>
      <color indexed="8"/>
      <name val="仿宋"/>
      <family val="3"/>
      <charset val="134"/>
    </font>
    <font>
      <b/>
      <sz val="12"/>
      <name val="宋体"/>
      <family val="3"/>
      <charset val="134"/>
    </font>
    <font>
      <sz val="12"/>
      <name val="宋体"/>
      <family val="3"/>
      <charset val="134"/>
    </font>
    <font>
      <b/>
      <sz val="11"/>
      <name val="方正书宋_GBK"/>
      <charset val="134"/>
    </font>
    <font>
      <sz val="14"/>
      <name val="Times New Roman"/>
      <family val="1"/>
    </font>
    <font>
      <sz val="10.5"/>
      <name val="Times New Roman"/>
      <family val="1"/>
    </font>
    <font>
      <b/>
      <sz val="9"/>
      <name val="Times New Roman"/>
      <family val="1"/>
    </font>
    <font>
      <b/>
      <sz val="11"/>
      <name val="方正仿宋_GBK"/>
      <family val="4"/>
      <charset val="134"/>
    </font>
    <font>
      <sz val="11"/>
      <name val="方正仿宋_GBK"/>
      <family val="4"/>
      <charset val="134"/>
    </font>
    <font>
      <sz val="12"/>
      <color rgb="FF000000"/>
      <name val="宋体"/>
      <family val="3"/>
      <charset val="134"/>
    </font>
    <font>
      <b/>
      <sz val="12"/>
      <color indexed="8"/>
      <name val="宋体"/>
      <family val="3"/>
      <charset val="134"/>
    </font>
    <font>
      <sz val="11"/>
      <name val="方正书宋_GBK"/>
      <charset val="134"/>
    </font>
    <font>
      <sz val="12"/>
      <color indexed="8"/>
      <name val="宋体"/>
      <family val="3"/>
      <charset val="134"/>
    </font>
    <font>
      <b/>
      <sz val="11"/>
      <name val="宋体"/>
      <family val="3"/>
      <charset val="134"/>
    </font>
    <font>
      <sz val="9"/>
      <name val="宋体"/>
      <family val="3"/>
      <charset val="134"/>
    </font>
    <font>
      <sz val="11"/>
      <color indexed="9"/>
      <name val="宋体"/>
      <family val="3"/>
      <charset val="134"/>
    </font>
    <font>
      <sz val="10"/>
      <name val="Helv"/>
      <family val="2"/>
    </font>
    <font>
      <sz val="11"/>
      <color indexed="20"/>
      <name val="宋体"/>
      <family val="3"/>
      <charset val="134"/>
    </font>
    <font>
      <sz val="10"/>
      <name val="MS Sans Serif"/>
      <family val="1"/>
    </font>
    <font>
      <sz val="12"/>
      <name val="Courier"/>
      <family val="3"/>
    </font>
    <font>
      <sz val="7"/>
      <name val="Small Fonts"/>
      <family val="2"/>
    </font>
    <font>
      <sz val="11"/>
      <name val="黑体"/>
      <family val="3"/>
      <charset val="134"/>
    </font>
    <font>
      <sz val="10.5"/>
      <name val="方正仿宋_GBK"/>
      <family val="4"/>
      <charset val="134"/>
    </font>
    <font>
      <b/>
      <sz val="9"/>
      <name val="方正书宋_GBK"/>
      <charset val="134"/>
    </font>
    <font>
      <sz val="9"/>
      <name val="方正仿宋_GBK"/>
      <family val="4"/>
      <charset val="134"/>
    </font>
    <font>
      <sz val="9"/>
      <name val="方正书宋_GBK"/>
      <charset val="134"/>
    </font>
    <font>
      <sz val="12"/>
      <name val="方正仿宋_GBK"/>
      <family val="4"/>
      <charset val="134"/>
    </font>
    <font>
      <b/>
      <sz val="11"/>
      <name val="黑体"/>
      <family val="3"/>
      <charset val="134"/>
    </font>
    <font>
      <sz val="11"/>
      <color theme="1"/>
      <name val="宋体"/>
      <family val="3"/>
      <charset val="134"/>
    </font>
    <font>
      <sz val="18"/>
      <color theme="1"/>
      <name val="宋体"/>
      <family val="3"/>
      <charset val="134"/>
    </font>
    <font>
      <b/>
      <sz val="18"/>
      <color theme="1"/>
      <name val="宋体"/>
      <family val="3"/>
      <charset val="134"/>
    </font>
    <font>
      <sz val="9"/>
      <name val="宋体"/>
      <family val="3"/>
      <charset val="134"/>
      <scheme val="minor"/>
    </font>
    <font>
      <sz val="16"/>
      <color theme="1"/>
      <name val="宋体"/>
      <family val="3"/>
      <charset val="134"/>
      <scheme val="minor"/>
    </font>
    <font>
      <sz val="18"/>
      <color theme="1"/>
      <name val="宋体"/>
      <family val="3"/>
      <charset val="134"/>
      <scheme val="minor"/>
    </font>
    <font>
      <b/>
      <sz val="16"/>
      <color theme="1"/>
      <name val="Times New Roman"/>
      <family val="1"/>
    </font>
    <font>
      <b/>
      <sz val="16"/>
      <color theme="1"/>
      <name val="方正楷体_GBK"/>
      <family val="3"/>
      <charset val="134"/>
    </font>
    <font>
      <sz val="16"/>
      <color theme="1"/>
      <name val="Times New Roman"/>
      <family val="1"/>
    </font>
    <font>
      <sz val="16"/>
      <color theme="1"/>
      <name val="方正仿宋_GBK"/>
      <family val="4"/>
      <charset val="134"/>
    </font>
    <font>
      <sz val="16"/>
      <color theme="1"/>
      <name val="宋体"/>
      <family val="3"/>
      <charset val="134"/>
    </font>
    <font>
      <sz val="18"/>
      <name val="方正小标宋_GBK"/>
      <family val="4"/>
      <charset val="134"/>
    </font>
    <font>
      <b/>
      <sz val="26"/>
      <color theme="1"/>
      <name val="宋体"/>
      <family val="3"/>
      <charset val="134"/>
      <scheme val="minor"/>
    </font>
    <font>
      <sz val="11"/>
      <name val="方正仿宋_GBK"/>
      <family val="4"/>
      <charset val="134"/>
    </font>
    <font>
      <b/>
      <sz val="11"/>
      <name val="方正书宋_GBK"/>
      <family val="4"/>
      <charset val="134"/>
    </font>
    <font>
      <sz val="14"/>
      <name val="方正仿宋_GBK"/>
      <family val="4"/>
      <charset val="134"/>
    </font>
    <font>
      <sz val="14"/>
      <name val="方正仿宋_GBK"/>
      <family val="4"/>
      <charset val="134"/>
    </font>
    <font>
      <b/>
      <sz val="14"/>
      <color rgb="FF000000"/>
      <name val="宋体"/>
      <family val="3"/>
      <charset val="134"/>
    </font>
    <font>
      <b/>
      <sz val="11"/>
      <color theme="1"/>
      <name val="宋体"/>
      <family val="3"/>
      <charset val="134"/>
      <scheme val="minor"/>
    </font>
    <font>
      <sz val="11"/>
      <name val="宋体"/>
      <family val="3"/>
      <charset val="134"/>
      <scheme val="minor"/>
    </font>
    <font>
      <b/>
      <sz val="14"/>
      <color indexed="8"/>
      <name val="宋体"/>
      <family val="3"/>
      <charset val="134"/>
    </font>
    <font>
      <sz val="11"/>
      <color theme="1"/>
      <name val="宋体"/>
      <family val="2"/>
      <scheme val="minor"/>
    </font>
  </fonts>
  <fills count="2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46"/>
        <bgColor indexed="64"/>
      </patternFill>
    </fill>
    <fill>
      <patternFill patternType="solid">
        <fgColor indexed="30"/>
        <bgColor indexed="64"/>
      </patternFill>
    </fill>
    <fill>
      <patternFill patternType="solid">
        <fgColor indexed="62"/>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top style="thin">
        <color auto="1"/>
      </top>
      <bottom/>
      <diagonal/>
    </border>
    <border>
      <left style="thin">
        <color indexed="8"/>
      </left>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2">
    <xf numFmtId="0" fontId="0" fillId="0" borderId="0"/>
    <xf numFmtId="0" fontId="31" fillId="0" borderId="0">
      <protection locked="0"/>
    </xf>
    <xf numFmtId="0" fontId="31" fillId="0" borderId="0">
      <protection locked="0"/>
    </xf>
    <xf numFmtId="0" fontId="32" fillId="8" borderId="0" applyNumberFormat="0" applyBorder="0" applyAlignment="0" applyProtection="0">
      <alignment vertical="center"/>
    </xf>
    <xf numFmtId="0" fontId="31" fillId="0" borderId="0">
      <protection locked="0"/>
    </xf>
    <xf numFmtId="0" fontId="31" fillId="0" borderId="0">
      <protection locked="0"/>
    </xf>
    <xf numFmtId="0" fontId="14" fillId="4" borderId="0" applyNumberFormat="0" applyBorder="0" applyAlignment="0" applyProtection="0">
      <alignment vertical="center"/>
    </xf>
    <xf numFmtId="0" fontId="33" fillId="0" borderId="0"/>
    <xf numFmtId="0" fontId="32" fillId="15" borderId="0" applyNumberFormat="0" applyBorder="0" applyAlignment="0" applyProtection="0">
      <alignment vertical="center"/>
    </xf>
    <xf numFmtId="0" fontId="14" fillId="17"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32" fillId="12" borderId="0" applyNumberFormat="0" applyBorder="0" applyAlignment="0" applyProtection="0">
      <alignment vertical="center"/>
    </xf>
    <xf numFmtId="0" fontId="31" fillId="0" borderId="0">
      <protection locked="0"/>
    </xf>
    <xf numFmtId="0" fontId="32" fillId="14"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33" fillId="0" borderId="0"/>
    <xf numFmtId="0" fontId="34" fillId="10" borderId="0" applyNumberFormat="0" applyBorder="0" applyAlignment="0" applyProtection="0">
      <alignment vertical="center"/>
    </xf>
    <xf numFmtId="0" fontId="33" fillId="0" borderId="0"/>
    <xf numFmtId="0" fontId="14" fillId="13" borderId="0" applyNumberFormat="0" applyBorder="0" applyAlignment="0" applyProtection="0">
      <alignment vertical="center"/>
    </xf>
    <xf numFmtId="0" fontId="32" fillId="19" borderId="0" applyNumberFormat="0" applyBorder="0" applyAlignment="0" applyProtection="0">
      <alignment vertical="center"/>
    </xf>
    <xf numFmtId="0" fontId="14" fillId="6" borderId="0" applyNumberFormat="0" applyBorder="0" applyAlignment="0" applyProtection="0">
      <alignment vertical="center"/>
    </xf>
    <xf numFmtId="0" fontId="14" fillId="1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31" fillId="0" borderId="0">
      <protection locked="0"/>
    </xf>
    <xf numFmtId="0" fontId="32" fillId="4" borderId="0" applyNumberFormat="0" applyBorder="0" applyAlignment="0" applyProtection="0">
      <alignment vertical="center"/>
    </xf>
    <xf numFmtId="0" fontId="31" fillId="0" borderId="0">
      <protection locked="0"/>
    </xf>
    <xf numFmtId="0" fontId="32" fillId="16" borderId="0" applyNumberFormat="0" applyBorder="0" applyAlignment="0" applyProtection="0">
      <alignment vertical="center"/>
    </xf>
    <xf numFmtId="0" fontId="31" fillId="0" borderId="0">
      <protection locked="0"/>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37" fontId="37" fillId="0" borderId="0"/>
    <xf numFmtId="0" fontId="35" fillId="0" borderId="0"/>
    <xf numFmtId="9" fontId="33" fillId="0" borderId="0" applyFont="0" applyFill="0" applyBorder="0" applyAlignment="0" applyProtection="0"/>
    <xf numFmtId="0" fontId="7" fillId="0" borderId="3">
      <alignment horizontal="distributed" vertical="center" wrapText="1"/>
    </xf>
    <xf numFmtId="0" fontId="34" fillId="10" borderId="0" applyNumberFormat="0" applyBorder="0" applyAlignment="0" applyProtection="0">
      <alignment vertical="center"/>
    </xf>
    <xf numFmtId="0" fontId="31" fillId="0" borderId="0">
      <protection locked="0"/>
    </xf>
    <xf numFmtId="0" fontId="31" fillId="0" borderId="0">
      <protection locked="0"/>
    </xf>
    <xf numFmtId="0" fontId="31" fillId="0" borderId="0">
      <protection locked="0"/>
    </xf>
    <xf numFmtId="0" fontId="31" fillId="0" borderId="0">
      <protection locked="0"/>
    </xf>
    <xf numFmtId="0" fontId="31" fillId="0" borderId="0">
      <protection locked="0"/>
    </xf>
    <xf numFmtId="0" fontId="31" fillId="0" borderId="0">
      <protection locked="0"/>
    </xf>
    <xf numFmtId="0" fontId="33" fillId="0" borderId="0"/>
    <xf numFmtId="0" fontId="19" fillId="0" borderId="0"/>
    <xf numFmtId="0" fontId="31" fillId="0" borderId="0">
      <protection locked="0"/>
    </xf>
    <xf numFmtId="0" fontId="31" fillId="0" borderId="0">
      <protection locked="0"/>
    </xf>
    <xf numFmtId="0" fontId="19" fillId="0" borderId="0"/>
    <xf numFmtId="0" fontId="31" fillId="0" borderId="0">
      <protection locked="0"/>
    </xf>
    <xf numFmtId="0" fontId="31" fillId="0" borderId="0">
      <protection locked="0"/>
    </xf>
    <xf numFmtId="0" fontId="31" fillId="0" borderId="0">
      <protection locked="0"/>
    </xf>
    <xf numFmtId="0" fontId="31" fillId="0" borderId="0">
      <protection locked="0"/>
    </xf>
    <xf numFmtId="0" fontId="19" fillId="0" borderId="0"/>
    <xf numFmtId="0" fontId="3" fillId="0" borderId="0"/>
    <xf numFmtId="0" fontId="31" fillId="0" borderId="0">
      <protection locked="0"/>
    </xf>
    <xf numFmtId="0" fontId="33" fillId="0" borderId="0"/>
    <xf numFmtId="0" fontId="19" fillId="0" borderId="0"/>
    <xf numFmtId="0" fontId="35" fillId="0" borderId="0"/>
    <xf numFmtId="0" fontId="32" fillId="16" borderId="0" applyNumberFormat="0" applyBorder="0" applyAlignment="0" applyProtection="0">
      <alignment vertical="center"/>
    </xf>
    <xf numFmtId="0" fontId="33" fillId="0" borderId="0" applyFont="0" applyFill="0" applyBorder="0" applyAlignment="0" applyProtection="0"/>
    <xf numFmtId="4"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1" fontId="7" fillId="0" borderId="3">
      <alignment vertical="center"/>
      <protection locked="0"/>
    </xf>
    <xf numFmtId="0" fontId="36" fillId="0" borderId="0"/>
    <xf numFmtId="176" fontId="7" fillId="0" borderId="3">
      <alignment vertical="center"/>
      <protection locked="0"/>
    </xf>
    <xf numFmtId="0" fontId="33" fillId="0" borderId="0"/>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66" fillId="0" borderId="0"/>
  </cellStyleXfs>
  <cellXfs count="386">
    <xf numFmtId="0" fontId="0" fillId="0" borderId="0" xfId="0"/>
    <xf numFmtId="0" fontId="0" fillId="0" borderId="0" xfId="0" applyAlignment="1">
      <alignment horizontal="left" vertical="top"/>
    </xf>
    <xf numFmtId="0" fontId="2" fillId="2" borderId="0" xfId="55" applyFont="1" applyFill="1"/>
    <xf numFmtId="0" fontId="3" fillId="0" borderId="0" xfId="55"/>
    <xf numFmtId="0" fontId="4" fillId="0" borderId="0" xfId="55" applyFont="1" applyBorder="1" applyAlignment="1">
      <alignment horizontal="center" vertical="center" wrapText="1"/>
    </xf>
    <xf numFmtId="0" fontId="5" fillId="0" borderId="0" xfId="55" applyFont="1" applyBorder="1" applyAlignment="1">
      <alignment horizontal="center" vertical="center" wrapText="1"/>
    </xf>
    <xf numFmtId="0" fontId="6" fillId="0" borderId="4" xfId="55" applyFont="1" applyBorder="1" applyAlignment="1">
      <alignment horizontal="center" vertical="center" wrapText="1"/>
    </xf>
    <xf numFmtId="0" fontId="6" fillId="0" borderId="5" xfId="55" applyFont="1" applyBorder="1" applyAlignment="1">
      <alignment horizontal="center" vertical="center" wrapText="1"/>
    </xf>
    <xf numFmtId="0" fontId="6" fillId="3" borderId="6" xfId="55" applyFont="1" applyFill="1" applyBorder="1" applyAlignment="1">
      <alignment horizontal="center" vertical="center" wrapText="1"/>
    </xf>
    <xf numFmtId="0" fontId="5" fillId="0" borderId="6" xfId="55" applyFont="1" applyBorder="1" applyAlignment="1">
      <alignment horizontal="left" vertical="center" wrapText="1"/>
    </xf>
    <xf numFmtId="0" fontId="8" fillId="0" borderId="0" xfId="4" applyFont="1" applyFill="1" applyAlignment="1">
      <alignment vertical="top"/>
      <protection locked="0"/>
    </xf>
    <xf numFmtId="0" fontId="9" fillId="0" borderId="0" xfId="4" applyFont="1" applyFill="1" applyAlignment="1">
      <alignment horizontal="left" vertical="top" indent="1"/>
      <protection locked="0"/>
    </xf>
    <xf numFmtId="0" fontId="8" fillId="0" borderId="0" xfId="4" applyFont="1" applyFill="1" applyAlignment="1">
      <alignment horizontal="left" vertical="top" indent="1"/>
      <protection locked="0"/>
    </xf>
    <xf numFmtId="0" fontId="8" fillId="0" borderId="0" xfId="4" applyFont="1" applyFill="1" applyAlignment="1">
      <alignment horizontal="left" vertical="top" indent="2"/>
      <protection locked="0"/>
    </xf>
    <xf numFmtId="49" fontId="8" fillId="0" borderId="0" xfId="4" applyNumberFormat="1" applyFont="1" applyFill="1" applyAlignment="1">
      <alignment horizontal="left" vertical="top"/>
      <protection locked="0"/>
    </xf>
    <xf numFmtId="179" fontId="8" fillId="0" borderId="0" xfId="4" applyNumberFormat="1" applyFont="1" applyFill="1" applyAlignment="1">
      <alignment vertical="top"/>
      <protection locked="0"/>
    </xf>
    <xf numFmtId="0" fontId="10" fillId="0" borderId="0" xfId="4" applyFont="1" applyFill="1" applyAlignment="1">
      <alignment vertical="top"/>
      <protection locked="0"/>
    </xf>
    <xf numFmtId="49" fontId="10" fillId="0" borderId="0" xfId="49" applyNumberFormat="1" applyFont="1" applyFill="1"/>
    <xf numFmtId="2" fontId="10" fillId="0" borderId="0" xfId="49" applyNumberFormat="1" applyFont="1" applyFill="1"/>
    <xf numFmtId="179" fontId="10" fillId="0" borderId="0" xfId="4" applyNumberFormat="1" applyFont="1" applyFill="1" applyAlignment="1">
      <alignment vertical="top"/>
      <protection locked="0"/>
    </xf>
    <xf numFmtId="0" fontId="8" fillId="0" borderId="0" xfId="54" applyFont="1" applyBorder="1" applyAlignment="1">
      <alignment horizontal="left" vertical="center"/>
    </xf>
    <xf numFmtId="179" fontId="8" fillId="0" borderId="0" xfId="4" applyNumberFormat="1" applyFont="1" applyFill="1" applyAlignment="1">
      <alignment horizontal="right" vertical="top"/>
      <protection locked="0"/>
    </xf>
    <xf numFmtId="49" fontId="9" fillId="0" borderId="3" xfId="4" applyNumberFormat="1" applyFont="1" applyFill="1" applyBorder="1" applyAlignment="1">
      <alignment horizontal="center" vertical="center"/>
      <protection locked="0"/>
    </xf>
    <xf numFmtId="0" fontId="9" fillId="0" borderId="3" xfId="4" applyFont="1" applyFill="1" applyBorder="1" applyAlignment="1">
      <alignment horizontal="center" vertical="center"/>
      <protection locked="0"/>
    </xf>
    <xf numFmtId="179" fontId="9" fillId="0" borderId="3" xfId="4" applyNumberFormat="1" applyFont="1" applyFill="1" applyBorder="1" applyAlignment="1">
      <alignment horizontal="center" vertical="center"/>
      <protection locked="0"/>
    </xf>
    <xf numFmtId="0" fontId="8" fillId="0" borderId="0" xfId="49" applyFont="1" applyFill="1" applyAlignment="1">
      <alignment vertical="center" wrapText="1"/>
    </xf>
    <xf numFmtId="180" fontId="9" fillId="0" borderId="0" xfId="4" applyNumberFormat="1" applyFont="1" applyFill="1" applyAlignment="1">
      <alignment horizontal="left" vertical="top" indent="1"/>
      <protection locked="0"/>
    </xf>
    <xf numFmtId="49" fontId="9" fillId="0" borderId="0" xfId="49" applyNumberFormat="1" applyFont="1" applyFill="1" applyAlignment="1">
      <alignment horizontal="left" indent="1"/>
    </xf>
    <xf numFmtId="180" fontId="8" fillId="0" borderId="0" xfId="4" applyNumberFormat="1" applyFont="1" applyFill="1" applyAlignment="1">
      <alignment horizontal="left" vertical="top" indent="1"/>
      <protection locked="0"/>
    </xf>
    <xf numFmtId="49" fontId="8" fillId="0" borderId="0" xfId="49" applyNumberFormat="1" applyFont="1" applyFill="1" applyAlignment="1">
      <alignment horizontal="left" indent="1"/>
    </xf>
    <xf numFmtId="180" fontId="8" fillId="0" borderId="0" xfId="4" applyNumberFormat="1" applyFont="1" applyFill="1" applyAlignment="1">
      <alignment horizontal="left" vertical="top" indent="2"/>
      <protection locked="0"/>
    </xf>
    <xf numFmtId="49" fontId="8" fillId="0" borderId="0" xfId="49" applyNumberFormat="1" applyFont="1" applyFill="1" applyAlignment="1">
      <alignment horizontal="left" indent="2"/>
    </xf>
    <xf numFmtId="178" fontId="8" fillId="0" borderId="0" xfId="4" applyNumberFormat="1" applyFont="1" applyFill="1" applyAlignment="1">
      <alignment vertical="top"/>
      <protection locked="0"/>
    </xf>
    <xf numFmtId="49" fontId="8" fillId="0" borderId="0" xfId="49" applyNumberFormat="1" applyFont="1" applyFill="1"/>
    <xf numFmtId="180" fontId="8" fillId="0" borderId="0" xfId="4" applyNumberFormat="1" applyFont="1" applyFill="1" applyAlignment="1">
      <alignment vertical="top"/>
      <protection locked="0"/>
    </xf>
    <xf numFmtId="0" fontId="8" fillId="0" borderId="0" xfId="49" applyFont="1" applyFill="1" applyAlignment="1">
      <alignment horizontal="center" vertical="center" wrapText="1"/>
    </xf>
    <xf numFmtId="2" fontId="9" fillId="0" borderId="0" xfId="49" applyNumberFormat="1" applyFont="1" applyFill="1" applyAlignment="1">
      <alignment horizontal="left" indent="1"/>
    </xf>
    <xf numFmtId="179" fontId="9" fillId="0" borderId="0" xfId="4" applyNumberFormat="1" applyFont="1" applyFill="1" applyAlignment="1">
      <alignment horizontal="left" vertical="top" indent="1"/>
      <protection locked="0"/>
    </xf>
    <xf numFmtId="2" fontId="8" fillId="0" borderId="0" xfId="49" applyNumberFormat="1" applyFont="1" applyFill="1" applyAlignment="1">
      <alignment horizontal="left" indent="1"/>
    </xf>
    <xf numFmtId="179" fontId="8" fillId="0" borderId="0" xfId="4" applyNumberFormat="1" applyFont="1" applyFill="1" applyAlignment="1">
      <alignment horizontal="left" vertical="top" indent="1"/>
      <protection locked="0"/>
    </xf>
    <xf numFmtId="2" fontId="8" fillId="0" borderId="0" xfId="49" applyNumberFormat="1" applyFont="1" applyFill="1" applyAlignment="1">
      <alignment horizontal="left" indent="2"/>
    </xf>
    <xf numFmtId="179" fontId="8" fillId="0" borderId="0" xfId="4" applyNumberFormat="1" applyFont="1" applyFill="1" applyAlignment="1">
      <alignment horizontal="left" vertical="top" indent="2"/>
      <protection locked="0"/>
    </xf>
    <xf numFmtId="2" fontId="8" fillId="0" borderId="0" xfId="49" applyNumberFormat="1" applyFont="1" applyFill="1"/>
    <xf numFmtId="49" fontId="9" fillId="0" borderId="0" xfId="49" applyNumberFormat="1" applyFont="1" applyFill="1" applyAlignment="1" applyProtection="1">
      <alignment horizontal="left" vertical="center" indent="1"/>
      <protection locked="0"/>
    </xf>
    <xf numFmtId="2" fontId="9" fillId="0" borderId="0" xfId="49" applyNumberFormat="1" applyFont="1" applyFill="1" applyAlignment="1" applyProtection="1">
      <alignment horizontal="left" vertical="center" indent="1"/>
      <protection locked="0"/>
    </xf>
    <xf numFmtId="49" fontId="8" fillId="0" borderId="0" xfId="49" applyNumberFormat="1" applyFont="1" applyFill="1" applyAlignment="1" applyProtection="1">
      <alignment horizontal="left" vertical="center" indent="1"/>
      <protection locked="0"/>
    </xf>
    <xf numFmtId="2" fontId="8" fillId="0" borderId="0" xfId="49" applyNumberFormat="1" applyFont="1" applyFill="1" applyAlignment="1" applyProtection="1">
      <alignment horizontal="left" vertical="center" indent="1"/>
      <protection locked="0"/>
    </xf>
    <xf numFmtId="49" fontId="8" fillId="0" borderId="0" xfId="49" applyNumberFormat="1" applyFont="1" applyFill="1" applyAlignment="1" applyProtection="1">
      <alignment horizontal="left" vertical="center" indent="2"/>
      <protection locked="0"/>
    </xf>
    <xf numFmtId="2" fontId="8" fillId="0" borderId="0" xfId="49" applyNumberFormat="1" applyFont="1" applyFill="1" applyAlignment="1" applyProtection="1">
      <alignment horizontal="left" vertical="center" indent="2"/>
      <protection locked="0"/>
    </xf>
    <xf numFmtId="49" fontId="8" fillId="0" borderId="0" xfId="49" applyNumberFormat="1" applyFont="1" applyFill="1" applyAlignment="1" applyProtection="1">
      <alignment vertical="center"/>
      <protection locked="0"/>
    </xf>
    <xf numFmtId="2" fontId="8" fillId="0" borderId="0" xfId="49" applyNumberFormat="1" applyFont="1" applyFill="1" applyAlignment="1" applyProtection="1">
      <alignment vertical="center"/>
      <protection locked="0"/>
    </xf>
    <xf numFmtId="180" fontId="9" fillId="0" borderId="3" xfId="4" applyNumberFormat="1" applyFont="1" applyFill="1" applyBorder="1" applyAlignment="1">
      <alignment vertical="center"/>
      <protection locked="0"/>
    </xf>
    <xf numFmtId="180" fontId="10" fillId="0" borderId="0" xfId="4" applyNumberFormat="1" applyFont="1" applyFill="1" applyAlignment="1">
      <alignment vertical="top"/>
      <protection locked="0"/>
    </xf>
    <xf numFmtId="49" fontId="10" fillId="0" borderId="0" xfId="49" applyNumberFormat="1" applyFont="1" applyFill="1" applyAlignment="1" applyProtection="1">
      <alignment vertical="center"/>
      <protection locked="0"/>
    </xf>
    <xf numFmtId="2" fontId="10" fillId="0" borderId="0" xfId="49" applyNumberFormat="1" applyFont="1" applyFill="1" applyAlignment="1" applyProtection="1">
      <alignment vertical="center"/>
      <protection locked="0"/>
    </xf>
    <xf numFmtId="0" fontId="8" fillId="0" borderId="0" xfId="49" applyFont="1" applyFill="1" applyAlignment="1">
      <alignment vertical="center"/>
    </xf>
    <xf numFmtId="0" fontId="9" fillId="0" borderId="0" xfId="49" applyFont="1" applyFill="1" applyAlignment="1">
      <alignment vertical="center"/>
    </xf>
    <xf numFmtId="49" fontId="9" fillId="0" borderId="0" xfId="49" applyNumberFormat="1" applyFont="1" applyFill="1" applyAlignment="1">
      <alignment horizontal="left" vertical="center" indent="1"/>
    </xf>
    <xf numFmtId="0" fontId="8" fillId="0" borderId="0" xfId="49" applyFont="1" applyFill="1" applyAlignment="1">
      <alignment horizontal="left" vertical="center" indent="2"/>
    </xf>
    <xf numFmtId="0" fontId="15" fillId="0" borderId="0" xfId="49" applyFont="1" applyFill="1" applyAlignment="1">
      <alignment vertical="center"/>
    </xf>
    <xf numFmtId="0" fontId="16" fillId="0" borderId="0" xfId="49" applyFont="1" applyFill="1" applyAlignment="1">
      <alignment vertical="center"/>
    </xf>
    <xf numFmtId="179" fontId="16" fillId="0" borderId="0" xfId="49" applyNumberFormat="1" applyFont="1" applyFill="1" applyAlignment="1">
      <alignment vertical="center"/>
    </xf>
    <xf numFmtId="179" fontId="8" fillId="0" borderId="0" xfId="49" applyNumberFormat="1" applyFont="1" applyFill="1" applyAlignment="1">
      <alignment horizontal="right" vertical="center"/>
    </xf>
    <xf numFmtId="0" fontId="9" fillId="0" borderId="3" xfId="49" applyFont="1" applyFill="1" applyBorder="1" applyAlignment="1">
      <alignment horizontal="center" vertical="center"/>
    </xf>
    <xf numFmtId="179" fontId="9" fillId="0" borderId="3" xfId="49" applyNumberFormat="1" applyFont="1" applyFill="1" applyBorder="1" applyAlignment="1">
      <alignment horizontal="center" vertical="center"/>
    </xf>
    <xf numFmtId="179" fontId="8" fillId="0" borderId="0" xfId="49" applyNumberFormat="1" applyFont="1" applyFill="1" applyAlignment="1">
      <alignment horizontal="left" vertical="center" indent="2"/>
    </xf>
    <xf numFmtId="179" fontId="8" fillId="0" borderId="0" xfId="49" applyNumberFormat="1" applyFont="1" applyFill="1" applyAlignment="1">
      <alignment vertical="center"/>
    </xf>
    <xf numFmtId="0" fontId="14" fillId="0" borderId="3" xfId="0" applyFont="1" applyBorder="1" applyAlignment="1">
      <alignment vertical="center"/>
    </xf>
    <xf numFmtId="0" fontId="8" fillId="0" borderId="0" xfId="57" applyFont="1" applyAlignment="1">
      <alignment wrapText="1"/>
    </xf>
    <xf numFmtId="0" fontId="20" fillId="0" borderId="0" xfId="57" applyFont="1" applyAlignment="1">
      <alignment horizontal="center" vertical="center" wrapText="1"/>
    </xf>
    <xf numFmtId="0" fontId="9" fillId="0" borderId="0" xfId="57" applyFont="1" applyAlignment="1">
      <alignment horizontal="center" vertical="center" wrapText="1"/>
    </xf>
    <xf numFmtId="0" fontId="9" fillId="0" borderId="0" xfId="57" applyFont="1" applyAlignment="1">
      <alignment wrapText="1"/>
    </xf>
    <xf numFmtId="0" fontId="16" fillId="0" borderId="0" xfId="57" applyFont="1" applyAlignment="1">
      <alignment wrapText="1"/>
    </xf>
    <xf numFmtId="0" fontId="8" fillId="0" borderId="0" xfId="54" applyFont="1" applyBorder="1" applyAlignment="1">
      <alignment horizontal="left" vertical="center" wrapText="1"/>
    </xf>
    <xf numFmtId="0" fontId="21" fillId="0" borderId="0" xfId="54" applyFont="1" applyBorder="1" applyAlignment="1">
      <alignment horizontal="left" vertical="center" wrapText="1"/>
    </xf>
    <xf numFmtId="49" fontId="11" fillId="0" borderId="0" xfId="57" applyNumberFormat="1" applyFont="1" applyAlignment="1">
      <alignment horizontal="centerContinuous" vertical="center" wrapText="1"/>
    </xf>
    <xf numFmtId="49" fontId="12" fillId="0" borderId="0" xfId="57" applyNumberFormat="1" applyFont="1" applyAlignment="1">
      <alignment horizontal="centerContinuous" vertical="center" wrapText="1"/>
    </xf>
    <xf numFmtId="0" fontId="9" fillId="0" borderId="0" xfId="57" applyFont="1" applyAlignment="1">
      <alignment horizontal="center" wrapText="1"/>
    </xf>
    <xf numFmtId="179" fontId="22" fillId="0" borderId="0" xfId="4" applyNumberFormat="1" applyFont="1" applyFill="1" applyAlignment="1">
      <alignment horizontal="right" vertical="top"/>
      <protection locked="0"/>
    </xf>
    <xf numFmtId="0" fontId="20" fillId="0" borderId="3" xfId="57" applyFont="1" applyBorder="1" applyAlignment="1">
      <alignment horizontal="center" vertical="center" wrapText="1"/>
    </xf>
    <xf numFmtId="1" fontId="20" fillId="0" borderId="3" xfId="57" applyNumberFormat="1" applyFont="1" applyBorder="1" applyAlignment="1" applyProtection="1">
      <alignment horizontal="center" vertical="center" wrapText="1"/>
      <protection locked="0"/>
    </xf>
    <xf numFmtId="0" fontId="20" fillId="0" borderId="0" xfId="57" applyFont="1" applyBorder="1" applyAlignment="1">
      <alignment horizontal="center" vertical="center" wrapText="1"/>
    </xf>
    <xf numFmtId="180" fontId="8" fillId="0" borderId="3" xfId="57" applyNumberFormat="1" applyFont="1" applyFill="1" applyBorder="1" applyAlignment="1">
      <alignment horizontal="center" vertical="center" wrapText="1"/>
    </xf>
    <xf numFmtId="180" fontId="8" fillId="0" borderId="3" xfId="57" applyNumberFormat="1" applyFont="1" applyFill="1" applyBorder="1" applyAlignment="1">
      <alignment horizontal="right" vertical="center" wrapText="1"/>
    </xf>
    <xf numFmtId="0" fontId="9" fillId="0" borderId="0" xfId="57" applyFont="1" applyBorder="1" applyAlignment="1">
      <alignment horizontal="center" vertical="center" wrapText="1"/>
    </xf>
    <xf numFmtId="0" fontId="9" fillId="0" borderId="3" xfId="57" applyFont="1" applyBorder="1" applyAlignment="1">
      <alignment horizontal="center" vertical="center" wrapText="1"/>
    </xf>
    <xf numFmtId="180" fontId="8" fillId="0" borderId="3" xfId="57" applyNumberFormat="1" applyFont="1" applyBorder="1" applyAlignment="1">
      <alignment horizontal="right" vertical="center" wrapText="1"/>
    </xf>
    <xf numFmtId="0" fontId="8" fillId="0" borderId="0" xfId="57" applyFont="1" applyBorder="1" applyAlignment="1">
      <alignment wrapText="1"/>
    </xf>
    <xf numFmtId="177" fontId="10" fillId="0" borderId="0" xfId="4" applyNumberFormat="1" applyFont="1" applyFill="1" applyAlignment="1">
      <alignment vertical="top"/>
      <protection locked="0"/>
    </xf>
    <xf numFmtId="0" fontId="9" fillId="0" borderId="0" xfId="57" applyFont="1" applyBorder="1" applyAlignment="1">
      <alignment wrapText="1"/>
    </xf>
    <xf numFmtId="0" fontId="23" fillId="0" borderId="0" xfId="4" applyFont="1" applyFill="1" applyAlignment="1">
      <alignment vertical="top"/>
      <protection locked="0"/>
    </xf>
    <xf numFmtId="49" fontId="20" fillId="0" borderId="3" xfId="4" applyNumberFormat="1" applyFont="1" applyFill="1" applyBorder="1" applyAlignment="1">
      <alignment horizontal="center" vertical="center"/>
      <protection locked="0"/>
    </xf>
    <xf numFmtId="0" fontId="9" fillId="0" borderId="0" xfId="4" applyFont="1" applyFill="1" applyAlignment="1">
      <alignment vertical="top"/>
      <protection locked="0"/>
    </xf>
    <xf numFmtId="0" fontId="23" fillId="0" borderId="0" xfId="49" applyFont="1" applyFill="1" applyAlignment="1">
      <alignment vertical="center" wrapText="1"/>
    </xf>
    <xf numFmtId="49" fontId="8" fillId="0" borderId="3" xfId="4" applyNumberFormat="1" applyFont="1" applyFill="1" applyBorder="1" applyAlignment="1">
      <alignment horizontal="center" vertical="center"/>
      <protection locked="0"/>
    </xf>
    <xf numFmtId="49" fontId="8" fillId="0" borderId="3" xfId="4" applyNumberFormat="1" applyFont="1" applyFill="1" applyBorder="1" applyAlignment="1">
      <alignment horizontal="left" vertical="center"/>
      <protection locked="0"/>
    </xf>
    <xf numFmtId="0" fontId="10" fillId="0" borderId="0" xfId="49" applyFont="1" applyFill="1" applyAlignment="1">
      <alignment vertical="center" wrapText="1"/>
    </xf>
    <xf numFmtId="179" fontId="23" fillId="0" borderId="0" xfId="4" applyNumberFormat="1" applyFont="1" applyFill="1" applyAlignment="1">
      <alignment vertical="top"/>
      <protection locked="0"/>
    </xf>
    <xf numFmtId="0" fontId="23" fillId="0" borderId="0" xfId="49" applyFont="1" applyFill="1" applyAlignment="1">
      <alignment horizontal="center" vertical="center" wrapText="1"/>
    </xf>
    <xf numFmtId="0" fontId="10" fillId="0" borderId="0" xfId="49" applyFont="1" applyFill="1" applyAlignment="1">
      <alignment horizontal="center" vertical="center" wrapText="1"/>
    </xf>
    <xf numFmtId="180" fontId="8" fillId="0" borderId="3" xfId="4" applyNumberFormat="1" applyFont="1" applyFill="1" applyBorder="1" applyAlignment="1">
      <alignment vertical="center"/>
      <protection locked="0"/>
    </xf>
    <xf numFmtId="49" fontId="10" fillId="0" borderId="0" xfId="4" applyNumberFormat="1" applyFont="1" applyFill="1" applyAlignment="1">
      <alignment horizontal="left" vertical="top" indent="1"/>
      <protection locked="0"/>
    </xf>
    <xf numFmtId="49" fontId="10" fillId="0" borderId="0" xfId="4" applyNumberFormat="1" applyFont="1" applyFill="1" applyAlignment="1">
      <alignment horizontal="left" vertical="top" indent="2"/>
      <protection locked="0"/>
    </xf>
    <xf numFmtId="49" fontId="9" fillId="0" borderId="3" xfId="4" applyNumberFormat="1" applyFont="1" applyFill="1" applyBorder="1" applyAlignment="1">
      <alignment horizontal="left" vertical="center"/>
      <protection locked="0"/>
    </xf>
    <xf numFmtId="0" fontId="9" fillId="0" borderId="3" xfId="4" applyFont="1" applyFill="1" applyBorder="1" applyAlignment="1">
      <alignment horizontal="left" vertical="center"/>
      <protection locked="0"/>
    </xf>
    <xf numFmtId="179" fontId="9" fillId="0" borderId="3" xfId="4" applyNumberFormat="1" applyFont="1" applyFill="1" applyBorder="1" applyAlignment="1">
      <alignment vertical="center"/>
      <protection locked="0"/>
    </xf>
    <xf numFmtId="49" fontId="9" fillId="0" borderId="3" xfId="4" applyNumberFormat="1" applyFont="1" applyFill="1" applyBorder="1" applyAlignment="1">
      <alignment horizontal="left" vertical="center" indent="1"/>
      <protection locked="0"/>
    </xf>
    <xf numFmtId="49" fontId="24" fillId="0" borderId="3" xfId="4" applyNumberFormat="1" applyFont="1" applyFill="1" applyBorder="1" applyAlignment="1">
      <alignment horizontal="left" vertical="center" wrapText="1" indent="1"/>
      <protection locked="0"/>
    </xf>
    <xf numFmtId="0" fontId="8" fillId="0" borderId="3" xfId="4" applyNumberFormat="1" applyFont="1" applyFill="1" applyBorder="1" applyAlignment="1">
      <alignment vertical="center"/>
      <protection locked="0"/>
    </xf>
    <xf numFmtId="49" fontId="8" fillId="0" borderId="0" xfId="4" applyNumberFormat="1" applyFont="1" applyFill="1" applyAlignment="1">
      <alignment horizontal="left" vertical="top" indent="1"/>
      <protection locked="0"/>
    </xf>
    <xf numFmtId="49" fontId="10" fillId="0" borderId="0" xfId="49" applyNumberFormat="1" applyFont="1" applyFill="1" applyAlignment="1">
      <alignment horizontal="left" indent="1"/>
    </xf>
    <xf numFmtId="49" fontId="8" fillId="0" borderId="3" xfId="4" applyNumberFormat="1" applyFont="1" applyFill="1" applyBorder="1" applyAlignment="1">
      <alignment horizontal="left" vertical="center" indent="2"/>
      <protection locked="0"/>
    </xf>
    <xf numFmtId="49" fontId="25" fillId="0" borderId="3" xfId="4" applyNumberFormat="1" applyFont="1" applyFill="1" applyBorder="1" applyAlignment="1">
      <alignment horizontal="left" vertical="center" indent="2"/>
      <protection locked="0"/>
    </xf>
    <xf numFmtId="0" fontId="8" fillId="0" borderId="3" xfId="4" applyNumberFormat="1" applyFont="1" applyFill="1" applyBorder="1" applyAlignment="1">
      <alignment horizontal="right" vertical="center"/>
      <protection locked="0"/>
    </xf>
    <xf numFmtId="49" fontId="8" fillId="0" borderId="0" xfId="4" applyNumberFormat="1" applyFont="1" applyFill="1" applyAlignment="1">
      <alignment horizontal="left" vertical="top" indent="2"/>
      <protection locked="0"/>
    </xf>
    <xf numFmtId="49" fontId="10" fillId="0" borderId="0" xfId="49" applyNumberFormat="1" applyFont="1" applyFill="1" applyAlignment="1">
      <alignment horizontal="left" indent="2"/>
    </xf>
    <xf numFmtId="0" fontId="7" fillId="0" borderId="3" xfId="4" applyFont="1" applyFill="1" applyBorder="1" applyAlignment="1">
      <alignment horizontal="left" vertical="center" indent="2"/>
      <protection locked="0"/>
    </xf>
    <xf numFmtId="179" fontId="8" fillId="0" borderId="3" xfId="4" applyNumberFormat="1" applyFont="1" applyFill="1" applyBorder="1" applyAlignment="1">
      <alignment vertical="center"/>
      <protection locked="0"/>
    </xf>
    <xf numFmtId="178" fontId="10" fillId="0" borderId="0" xfId="4" applyNumberFormat="1" applyFont="1" applyFill="1" applyAlignment="1">
      <alignment vertical="top"/>
      <protection locked="0"/>
    </xf>
    <xf numFmtId="49" fontId="10" fillId="0" borderId="0" xfId="49" applyNumberFormat="1" applyFont="1" applyFill="1" applyAlignment="1" applyProtection="1">
      <alignment horizontal="left" vertical="center" indent="1"/>
      <protection locked="0"/>
    </xf>
    <xf numFmtId="49" fontId="10" fillId="0" borderId="0" xfId="49" applyNumberFormat="1" applyFont="1" applyFill="1" applyAlignment="1" applyProtection="1">
      <alignment horizontal="left" vertical="center" indent="2"/>
      <protection locked="0"/>
    </xf>
    <xf numFmtId="179" fontId="8" fillId="0" borderId="0" xfId="4" applyNumberFormat="1" applyFont="1" applyFill="1" applyAlignment="1">
      <alignment horizontal="right" vertical="center"/>
      <protection locked="0"/>
    </xf>
    <xf numFmtId="49" fontId="20" fillId="0" borderId="10" xfId="4" applyNumberFormat="1" applyFont="1" applyFill="1" applyBorder="1" applyAlignment="1">
      <alignment horizontal="center" vertical="center"/>
      <protection locked="0"/>
    </xf>
    <xf numFmtId="179" fontId="9" fillId="0" borderId="10" xfId="4" applyNumberFormat="1" applyFont="1" applyFill="1" applyBorder="1" applyAlignment="1">
      <alignment horizontal="center" vertical="center"/>
      <protection locked="0"/>
    </xf>
    <xf numFmtId="49" fontId="20" fillId="0" borderId="10" xfId="4" applyNumberFormat="1" applyFont="1" applyFill="1" applyBorder="1" applyAlignment="1">
      <alignment horizontal="left" vertical="center"/>
      <protection locked="0"/>
    </xf>
    <xf numFmtId="179" fontId="9" fillId="0" borderId="10" xfId="4" applyNumberFormat="1" applyFont="1" applyFill="1" applyBorder="1" applyAlignment="1">
      <alignment horizontal="right" vertical="center"/>
      <protection locked="0"/>
    </xf>
    <xf numFmtId="0" fontId="26" fillId="0" borderId="3" xfId="0" applyFont="1" applyBorder="1" applyAlignment="1">
      <alignment horizontal="justify" vertical="center" wrapText="1"/>
    </xf>
    <xf numFmtId="0" fontId="26" fillId="0" borderId="3" xfId="0" applyFont="1" applyBorder="1" applyAlignment="1">
      <alignment horizontal="right" vertical="center" wrapText="1"/>
    </xf>
    <xf numFmtId="0" fontId="24" fillId="0" borderId="8" xfId="4" applyFont="1" applyFill="1" applyBorder="1" applyAlignment="1">
      <alignment horizontal="center" vertical="center"/>
      <protection locked="0"/>
    </xf>
    <xf numFmtId="0" fontId="20" fillId="0" borderId="0" xfId="49" applyFont="1" applyFill="1" applyAlignment="1">
      <alignment vertical="center"/>
    </xf>
    <xf numFmtId="0" fontId="20" fillId="0" borderId="3" xfId="49" applyFont="1" applyFill="1" applyBorder="1" applyAlignment="1">
      <alignment horizontal="center" vertical="center"/>
    </xf>
    <xf numFmtId="179" fontId="20" fillId="0" borderId="3" xfId="49" applyNumberFormat="1" applyFont="1" applyFill="1" applyBorder="1" applyAlignment="1">
      <alignment horizontal="center" vertical="center"/>
    </xf>
    <xf numFmtId="0" fontId="20" fillId="0" borderId="3" xfId="49" applyFont="1" applyFill="1" applyBorder="1" applyAlignment="1">
      <alignment horizontal="left" vertical="center"/>
    </xf>
    <xf numFmtId="0" fontId="15" fillId="0" borderId="0" xfId="57" applyFont="1" applyAlignment="1">
      <alignment wrapText="1"/>
    </xf>
    <xf numFmtId="180" fontId="13" fillId="0" borderId="3" xfId="45" applyNumberFormat="1" applyFont="1" applyBorder="1" applyAlignment="1">
      <alignment horizontal="right" vertical="center" wrapText="1"/>
    </xf>
    <xf numFmtId="0" fontId="14" fillId="0" borderId="3" xfId="45" applyFont="1" applyBorder="1" applyAlignment="1">
      <alignment vertical="center" wrapText="1"/>
    </xf>
    <xf numFmtId="180" fontId="14" fillId="0" borderId="3" xfId="45" applyNumberFormat="1" applyFont="1" applyBorder="1" applyAlignment="1">
      <alignment horizontal="right" vertical="center" wrapText="1"/>
    </xf>
    <xf numFmtId="0" fontId="27" fillId="0" borderId="3" xfId="45" applyFont="1" applyFill="1" applyBorder="1" applyAlignment="1">
      <alignment horizontal="center" vertical="center" wrapText="1"/>
    </xf>
    <xf numFmtId="180" fontId="20" fillId="0" borderId="3" xfId="4" applyNumberFormat="1" applyFont="1" applyFill="1" applyBorder="1" applyAlignment="1">
      <alignment horizontal="center" vertical="center"/>
      <protection locked="0"/>
    </xf>
    <xf numFmtId="180" fontId="20" fillId="0" borderId="3" xfId="4" applyNumberFormat="1" applyFont="1" applyFill="1" applyBorder="1" applyAlignment="1">
      <alignment horizontal="right" vertical="center"/>
      <protection locked="0"/>
    </xf>
    <xf numFmtId="0" fontId="28" fillId="0" borderId="0" xfId="4" applyFont="1" applyFill="1" applyAlignment="1">
      <alignment vertical="top"/>
      <protection locked="0"/>
    </xf>
    <xf numFmtId="49" fontId="16" fillId="0" borderId="0" xfId="4" applyNumberFormat="1" applyFont="1" applyFill="1" applyAlignment="1">
      <alignment horizontal="left" vertical="top"/>
      <protection locked="0"/>
    </xf>
    <xf numFmtId="49" fontId="16" fillId="0" borderId="0" xfId="4" applyNumberFormat="1" applyFont="1" applyFill="1" applyAlignment="1">
      <alignment horizontal="left" vertical="top" indent="1"/>
      <protection locked="0"/>
    </xf>
    <xf numFmtId="49" fontId="16" fillId="0" borderId="0" xfId="4" applyNumberFormat="1" applyFont="1" applyFill="1" applyAlignment="1">
      <alignment horizontal="left" vertical="top" indent="2"/>
      <protection locked="0"/>
    </xf>
    <xf numFmtId="0" fontId="16" fillId="0" borderId="0" xfId="4" applyFont="1" applyFill="1" applyAlignment="1">
      <alignment vertical="top"/>
      <protection locked="0"/>
    </xf>
    <xf numFmtId="0" fontId="20" fillId="0" borderId="3" xfId="4" applyFont="1" applyFill="1" applyBorder="1" applyAlignment="1">
      <alignment horizontal="center" vertical="center"/>
      <protection locked="0"/>
    </xf>
    <xf numFmtId="179" fontId="20" fillId="0" borderId="3" xfId="4" applyNumberFormat="1" applyFont="1" applyFill="1" applyBorder="1" applyAlignment="1">
      <alignment horizontal="center" vertical="center"/>
      <protection locked="0"/>
    </xf>
    <xf numFmtId="0" fontId="28" fillId="0" borderId="0" xfId="49" applyFont="1" applyFill="1" applyAlignment="1">
      <alignment vertical="center" wrapText="1"/>
    </xf>
    <xf numFmtId="49" fontId="16" fillId="0" borderId="0" xfId="49" applyNumberFormat="1" applyFont="1" applyFill="1" applyAlignment="1">
      <alignment horizontal="left"/>
    </xf>
    <xf numFmtId="49" fontId="16" fillId="0" borderId="0" xfId="49" applyNumberFormat="1" applyFont="1" applyFill="1" applyAlignment="1">
      <alignment horizontal="left" indent="1"/>
    </xf>
    <xf numFmtId="49" fontId="16" fillId="0" borderId="0" xfId="49" applyNumberFormat="1" applyFont="1" applyFill="1" applyAlignment="1">
      <alignment horizontal="left" indent="2"/>
    </xf>
    <xf numFmtId="178" fontId="16" fillId="0" borderId="0" xfId="4" applyNumberFormat="1" applyFont="1" applyFill="1" applyAlignment="1">
      <alignment vertical="top"/>
      <protection locked="0"/>
    </xf>
    <xf numFmtId="49" fontId="16" fillId="0" borderId="0" xfId="49" applyNumberFormat="1" applyFont="1" applyFill="1"/>
    <xf numFmtId="180" fontId="16" fillId="0" borderId="0" xfId="4" applyNumberFormat="1" applyFont="1" applyFill="1" applyAlignment="1">
      <alignment vertical="top"/>
      <protection locked="0"/>
    </xf>
    <xf numFmtId="177" fontId="16" fillId="0" borderId="0" xfId="4" applyNumberFormat="1" applyFont="1" applyFill="1" applyAlignment="1">
      <alignment vertical="top"/>
      <protection locked="0"/>
    </xf>
    <xf numFmtId="0" fontId="16" fillId="0" borderId="0" xfId="49" applyFont="1" applyFill="1" applyAlignment="1">
      <alignment vertical="center" wrapText="1"/>
    </xf>
    <xf numFmtId="179" fontId="28" fillId="0" borderId="0" xfId="4" applyNumberFormat="1" applyFont="1" applyFill="1" applyAlignment="1">
      <alignment vertical="top"/>
      <protection locked="0"/>
    </xf>
    <xf numFmtId="0" fontId="28" fillId="0" borderId="0" xfId="49" applyFont="1" applyFill="1" applyAlignment="1">
      <alignment horizontal="center" vertical="center" wrapText="1"/>
    </xf>
    <xf numFmtId="2" fontId="16" fillId="0" borderId="0" xfId="49" applyNumberFormat="1" applyFont="1" applyFill="1"/>
    <xf numFmtId="179" fontId="16" fillId="0" borderId="0" xfId="4" applyNumberFormat="1" applyFont="1" applyFill="1" applyAlignment="1">
      <alignment vertical="top"/>
      <protection locked="0"/>
    </xf>
    <xf numFmtId="0" fontId="16" fillId="0" borderId="0" xfId="49" applyFont="1" applyFill="1" applyAlignment="1">
      <alignment horizontal="center" vertical="center" wrapText="1"/>
    </xf>
    <xf numFmtId="49" fontId="16" fillId="0" borderId="0" xfId="49" applyNumberFormat="1" applyFont="1" applyFill="1" applyAlignment="1" applyProtection="1">
      <alignment horizontal="left" vertical="center"/>
      <protection locked="0"/>
    </xf>
    <xf numFmtId="49" fontId="16" fillId="0" borderId="0" xfId="49" applyNumberFormat="1" applyFont="1" applyFill="1" applyAlignment="1" applyProtection="1">
      <alignment horizontal="left" vertical="center" indent="1"/>
      <protection locked="0"/>
    </xf>
    <xf numFmtId="49" fontId="16" fillId="0" borderId="0" xfId="49" applyNumberFormat="1" applyFont="1" applyFill="1" applyAlignment="1" applyProtection="1">
      <alignment horizontal="left" vertical="center" indent="2"/>
      <protection locked="0"/>
    </xf>
    <xf numFmtId="49" fontId="16" fillId="0" borderId="0" xfId="49" applyNumberFormat="1" applyFont="1" applyFill="1" applyAlignment="1" applyProtection="1">
      <alignment vertical="center"/>
      <protection locked="0"/>
    </xf>
    <xf numFmtId="2" fontId="16" fillId="0" borderId="0" xfId="49" applyNumberFormat="1" applyFont="1" applyFill="1" applyAlignment="1" applyProtection="1">
      <alignment vertical="center"/>
      <protection locked="0"/>
    </xf>
    <xf numFmtId="180" fontId="15" fillId="0" borderId="3" xfId="4" applyNumberFormat="1" applyFont="1" applyFill="1" applyBorder="1" applyAlignment="1">
      <alignment vertical="center"/>
      <protection locked="0"/>
    </xf>
    <xf numFmtId="0" fontId="27" fillId="0" borderId="3" xfId="56" applyFont="1" applyBorder="1" applyAlignment="1" applyProtection="1">
      <alignment vertical="center"/>
    </xf>
    <xf numFmtId="179" fontId="9" fillId="0" borderId="3" xfId="4" applyNumberFormat="1" applyFont="1" applyFill="1" applyBorder="1" applyAlignment="1">
      <alignment horizontal="right" vertical="center"/>
      <protection locked="0"/>
    </xf>
    <xf numFmtId="0" fontId="29" fillId="0" borderId="3" xfId="56" applyFont="1" applyBorder="1" applyAlignment="1" applyProtection="1">
      <alignment vertical="center"/>
    </xf>
    <xf numFmtId="179" fontId="8" fillId="0" borderId="3" xfId="4" applyNumberFormat="1" applyFont="1" applyFill="1" applyBorder="1" applyAlignment="1">
      <alignment horizontal="right" vertical="center"/>
      <protection locked="0"/>
    </xf>
    <xf numFmtId="0" fontId="24" fillId="0" borderId="3" xfId="4" applyFont="1" applyFill="1" applyBorder="1" applyAlignment="1">
      <alignment horizontal="center" vertical="center"/>
      <protection locked="0"/>
    </xf>
    <xf numFmtId="49" fontId="8" fillId="0" borderId="0" xfId="49" applyNumberFormat="1" applyFont="1" applyFill="1" applyAlignment="1">
      <alignment horizontal="left" vertical="center" indent="1"/>
    </xf>
    <xf numFmtId="0" fontId="27" fillId="0" borderId="3" xfId="0" applyFont="1" applyBorder="1" applyAlignment="1">
      <alignment vertical="center"/>
    </xf>
    <xf numFmtId="179" fontId="9" fillId="0" borderId="3" xfId="49" applyNumberFormat="1" applyFont="1" applyFill="1" applyBorder="1" applyAlignment="1">
      <alignment horizontal="right" vertical="center"/>
    </xf>
    <xf numFmtId="49" fontId="25" fillId="0" borderId="3" xfId="49" applyNumberFormat="1" applyFont="1" applyFill="1" applyBorder="1" applyAlignment="1">
      <alignment horizontal="left" vertical="center"/>
    </xf>
    <xf numFmtId="0" fontId="9" fillId="0" borderId="8" xfId="49" applyFont="1" applyFill="1" applyBorder="1" applyAlignment="1">
      <alignment horizontal="center" vertical="center"/>
    </xf>
    <xf numFmtId="0" fontId="14" fillId="0" borderId="3" xfId="0" applyFont="1" applyBorder="1" applyAlignment="1">
      <alignment horizontal="center" vertical="center"/>
    </xf>
    <xf numFmtId="49" fontId="9" fillId="0" borderId="0" xfId="4" applyNumberFormat="1" applyFont="1" applyFill="1" applyAlignment="1">
      <alignment horizontal="left" vertical="top"/>
      <protection locked="0"/>
    </xf>
    <xf numFmtId="0" fontId="9" fillId="0" borderId="0" xfId="54" applyFont="1" applyBorder="1" applyAlignment="1">
      <alignment horizontal="left" vertical="center"/>
    </xf>
    <xf numFmtId="49" fontId="30" fillId="0" borderId="3" xfId="4" applyNumberFormat="1" applyFont="1" applyFill="1" applyBorder="1" applyAlignment="1">
      <alignment horizontal="center" vertical="center"/>
      <protection locked="0"/>
    </xf>
    <xf numFmtId="0" fontId="13" fillId="0" borderId="3" xfId="45" applyFont="1" applyFill="1" applyBorder="1" applyAlignment="1">
      <alignment horizontal="center" vertical="center" wrapText="1"/>
    </xf>
    <xf numFmtId="180" fontId="9" fillId="0" borderId="3" xfId="4" applyNumberFormat="1" applyFont="1" applyFill="1" applyBorder="1" applyAlignment="1">
      <alignment horizontal="center" vertical="center"/>
      <protection locked="0"/>
    </xf>
    <xf numFmtId="180" fontId="9" fillId="0" borderId="3" xfId="4" applyNumberFormat="1" applyFont="1" applyFill="1" applyBorder="1" applyAlignment="1">
      <alignment horizontal="right" vertical="center"/>
      <protection locked="0"/>
    </xf>
    <xf numFmtId="49" fontId="24" fillId="0" borderId="3" xfId="4" applyNumberFormat="1" applyFont="1" applyFill="1" applyBorder="1" applyAlignment="1">
      <alignment horizontal="left" vertical="center"/>
      <protection locked="0"/>
    </xf>
    <xf numFmtId="1" fontId="9" fillId="0" borderId="3" xfId="57" applyNumberFormat="1" applyFont="1" applyBorder="1" applyAlignment="1" applyProtection="1">
      <alignment horizontal="right" vertical="center" wrapText="1"/>
      <protection locked="0"/>
    </xf>
    <xf numFmtId="180" fontId="8" fillId="0" borderId="3" xfId="57" applyNumberFormat="1" applyFont="1" applyFill="1" applyBorder="1" applyAlignment="1">
      <alignment horizontal="right" vertical="center"/>
    </xf>
    <xf numFmtId="1" fontId="8" fillId="0" borderId="3" xfId="57" applyNumberFormat="1" applyFont="1" applyBorder="1" applyAlignment="1" applyProtection="1">
      <alignment horizontal="right" vertical="center" wrapText="1"/>
      <protection locked="0"/>
    </xf>
    <xf numFmtId="0" fontId="14" fillId="0" borderId="3" xfId="0" applyFont="1" applyFill="1" applyBorder="1" applyAlignment="1">
      <alignment vertical="center"/>
    </xf>
    <xf numFmtId="180" fontId="9" fillId="0" borderId="3" xfId="57" applyNumberFormat="1" applyFont="1" applyFill="1" applyBorder="1" applyAlignment="1">
      <alignment horizontal="right" vertical="center"/>
    </xf>
    <xf numFmtId="49" fontId="25" fillId="0" borderId="3" xfId="4" applyNumberFormat="1" applyFont="1" applyFill="1" applyBorder="1" applyAlignment="1">
      <alignment horizontal="left" vertical="center" indent="1"/>
      <protection locked="0"/>
    </xf>
    <xf numFmtId="49" fontId="25" fillId="0" borderId="3" xfId="4" applyNumberFormat="1" applyFont="1" applyFill="1" applyBorder="1" applyAlignment="1">
      <alignment horizontal="left" vertical="center"/>
      <protection locked="0"/>
    </xf>
    <xf numFmtId="0" fontId="9" fillId="0" borderId="0" xfId="57" applyFont="1" applyAlignment="1">
      <alignment horizontal="center" vertical="center"/>
    </xf>
    <xf numFmtId="0" fontId="9" fillId="0" borderId="0" xfId="57" applyFont="1"/>
    <xf numFmtId="0" fontId="16" fillId="0" borderId="0" xfId="57" applyFont="1"/>
    <xf numFmtId="0" fontId="21" fillId="0" borderId="0" xfId="54" applyFont="1" applyBorder="1" applyAlignment="1">
      <alignment horizontal="left" vertical="center"/>
    </xf>
    <xf numFmtId="0" fontId="15" fillId="0" borderId="0" xfId="57" applyFont="1" applyAlignment="1">
      <alignment horizontal="center"/>
    </xf>
    <xf numFmtId="181" fontId="16" fillId="0" borderId="0" xfId="57" applyNumberFormat="1" applyFont="1" applyAlignment="1">
      <alignment horizontal="right" vertical="center"/>
    </xf>
    <xf numFmtId="0" fontId="20" fillId="0" borderId="3" xfId="57" applyFont="1" applyBorder="1" applyAlignment="1">
      <alignment horizontal="center" vertical="center"/>
    </xf>
    <xf numFmtId="1" fontId="9" fillId="0" borderId="3" xfId="57" applyNumberFormat="1" applyFont="1" applyBorder="1" applyAlignment="1" applyProtection="1">
      <alignment horizontal="center" vertical="center" wrapText="1"/>
      <protection locked="0"/>
    </xf>
    <xf numFmtId="0" fontId="9" fillId="0" borderId="0" xfId="57" applyFont="1" applyBorder="1" applyAlignment="1">
      <alignment horizontal="center" vertical="center"/>
    </xf>
    <xf numFmtId="0" fontId="30" fillId="0" borderId="3" xfId="58" applyFont="1" applyFill="1" applyBorder="1" applyAlignment="1" applyProtection="1">
      <alignment horizontal="left" vertical="center"/>
      <protection locked="0"/>
    </xf>
    <xf numFmtId="49" fontId="7" fillId="0" borderId="3" xfId="57" applyNumberFormat="1" applyFont="1" applyFill="1" applyBorder="1" applyAlignment="1">
      <alignment horizontal="left" vertical="center"/>
    </xf>
    <xf numFmtId="1" fontId="30" fillId="0" borderId="3" xfId="58" applyNumberFormat="1" applyFont="1" applyFill="1" applyBorder="1" applyAlignment="1" applyProtection="1">
      <alignment vertical="center"/>
      <protection locked="0"/>
    </xf>
    <xf numFmtId="49" fontId="30" fillId="0" borderId="3" xfId="57" applyNumberFormat="1" applyFont="1" applyFill="1" applyBorder="1" applyAlignment="1">
      <alignment horizontal="left" vertical="center"/>
    </xf>
    <xf numFmtId="0" fontId="9" fillId="0" borderId="8" xfId="57" applyFont="1" applyBorder="1" applyAlignment="1">
      <alignment horizontal="center" vertical="center"/>
    </xf>
    <xf numFmtId="180" fontId="9" fillId="0" borderId="3" xfId="57" applyNumberFormat="1" applyFont="1" applyBorder="1" applyAlignment="1">
      <alignment horizontal="right" vertical="center"/>
    </xf>
    <xf numFmtId="0" fontId="9" fillId="0" borderId="0" xfId="57" applyFont="1" applyBorder="1"/>
    <xf numFmtId="0" fontId="51" fillId="0" borderId="0" xfId="0" applyFont="1" applyAlignment="1">
      <alignment horizontal="left" vertical="center" indent="1"/>
    </xf>
    <xf numFmtId="0" fontId="53" fillId="0" borderId="0" xfId="0" applyFont="1" applyAlignment="1">
      <alignment vertical="center"/>
    </xf>
    <xf numFmtId="49" fontId="12" fillId="0" borderId="0" xfId="57" applyNumberFormat="1" applyFont="1" applyAlignment="1">
      <alignment horizontal="centerContinuous" vertical="center"/>
    </xf>
    <xf numFmtId="181" fontId="58" fillId="0" borderId="0" xfId="57" applyNumberFormat="1" applyFont="1" applyAlignment="1">
      <alignment horizontal="right" vertical="center"/>
    </xf>
    <xf numFmtId="0" fontId="59" fillId="0" borderId="14" xfId="57" applyFont="1" applyBorder="1" applyAlignment="1">
      <alignment horizontal="center" vertical="center"/>
    </xf>
    <xf numFmtId="0" fontId="15" fillId="0" borderId="0" xfId="57" applyFont="1" applyBorder="1" applyAlignment="1">
      <alignment horizontal="center" vertical="center"/>
    </xf>
    <xf numFmtId="0" fontId="15" fillId="0" borderId="0" xfId="57" applyFont="1" applyAlignment="1">
      <alignment horizontal="center" vertical="center"/>
    </xf>
    <xf numFmtId="49" fontId="9" fillId="0" borderId="0" xfId="57" applyNumberFormat="1" applyFont="1" applyBorder="1" applyAlignment="1">
      <alignment horizontal="left" vertical="center"/>
    </xf>
    <xf numFmtId="49" fontId="9" fillId="0" borderId="0" xfId="57" applyNumberFormat="1" applyFont="1" applyAlignment="1">
      <alignment horizontal="left" vertical="center"/>
    </xf>
    <xf numFmtId="49" fontId="8" fillId="0" borderId="0" xfId="57" applyNumberFormat="1" applyFont="1" applyBorder="1" applyAlignment="1">
      <alignment horizontal="left" indent="1"/>
    </xf>
    <xf numFmtId="49" fontId="8" fillId="0" borderId="0" xfId="57" applyNumberFormat="1" applyFont="1" applyAlignment="1">
      <alignment horizontal="left" indent="1"/>
    </xf>
    <xf numFmtId="0" fontId="8" fillId="0" borderId="0" xfId="57" applyFont="1" applyBorder="1"/>
    <xf numFmtId="0" fontId="8" fillId="0" borderId="0" xfId="57" applyFont="1"/>
    <xf numFmtId="49" fontId="11" fillId="0" borderId="0" xfId="57" applyNumberFormat="1" applyFont="1" applyAlignment="1">
      <alignment horizontal="centerContinuous" vertical="center"/>
    </xf>
    <xf numFmtId="0" fontId="38" fillId="0" borderId="0" xfId="54" applyFont="1" applyBorder="1" applyAlignment="1">
      <alignment horizontal="left" vertical="center"/>
    </xf>
    <xf numFmtId="177" fontId="2" fillId="2" borderId="0" xfId="55" applyNumberFormat="1" applyFont="1" applyFill="1"/>
    <xf numFmtId="49" fontId="7" fillId="23" borderId="14" xfId="0" applyNumberFormat="1" applyFont="1" applyFill="1" applyBorder="1" applyAlignment="1">
      <alignment vertical="center"/>
    </xf>
    <xf numFmtId="49" fontId="7" fillId="23" borderId="14" xfId="0" applyNumberFormat="1" applyFont="1" applyFill="1" applyBorder="1" applyAlignment="1">
      <alignment vertical="center" wrapText="1"/>
    </xf>
    <xf numFmtId="0" fontId="7" fillId="23" borderId="14" xfId="0" applyNumberFormat="1" applyFont="1" applyFill="1" applyBorder="1" applyAlignment="1">
      <alignment vertical="center"/>
    </xf>
    <xf numFmtId="49" fontId="7" fillId="0" borderId="14" xfId="0" applyNumberFormat="1" applyFont="1" applyBorder="1" applyAlignment="1">
      <alignment vertical="center"/>
    </xf>
    <xf numFmtId="49" fontId="7" fillId="0" borderId="14" xfId="0" applyNumberFormat="1" applyFont="1" applyBorder="1" applyAlignment="1">
      <alignment vertical="center" wrapText="1"/>
    </xf>
    <xf numFmtId="0" fontId="7" fillId="0" borderId="14" xfId="0" applyNumberFormat="1" applyFont="1" applyBorder="1" applyAlignment="1">
      <alignment vertical="center"/>
    </xf>
    <xf numFmtId="0" fontId="7" fillId="22" borderId="14" xfId="0" applyNumberFormat="1" applyFont="1" applyFill="1" applyBorder="1" applyAlignment="1">
      <alignment vertical="center"/>
    </xf>
    <xf numFmtId="0" fontId="62" fillId="0" borderId="14" xfId="0" applyFont="1" applyBorder="1" applyAlignment="1">
      <alignment horizontal="center" vertical="center" wrapText="1"/>
    </xf>
    <xf numFmtId="0" fontId="63" fillId="0" borderId="14" xfId="0" applyFont="1" applyBorder="1" applyAlignment="1">
      <alignment horizontal="center" vertical="center"/>
    </xf>
    <xf numFmtId="0" fontId="0" fillId="0" borderId="14" xfId="0" applyBorder="1" applyAlignment="1">
      <alignment horizontal="center" vertical="center"/>
    </xf>
    <xf numFmtId="0" fontId="63" fillId="0" borderId="14" xfId="0" applyFont="1" applyBorder="1" applyAlignment="1">
      <alignment horizontal="left" vertical="center"/>
    </xf>
    <xf numFmtId="0" fontId="0" fillId="0" borderId="14" xfId="0" applyBorder="1" applyAlignment="1">
      <alignment horizontal="left" vertical="center"/>
    </xf>
    <xf numFmtId="0" fontId="1" fillId="0" borderId="14" xfId="0" applyFont="1" applyBorder="1" applyAlignment="1">
      <alignment horizontal="left" vertical="center"/>
    </xf>
    <xf numFmtId="0" fontId="0" fillId="0" borderId="14" xfId="0" applyBorder="1" applyAlignment="1">
      <alignment horizontal="left" vertical="center" wrapText="1"/>
    </xf>
    <xf numFmtId="0" fontId="64" fillId="0" borderId="14" xfId="0" applyFont="1" applyBorder="1" applyAlignment="1">
      <alignment horizontal="left" vertical="center" wrapText="1"/>
    </xf>
    <xf numFmtId="0" fontId="0" fillId="0" borderId="14" xfId="0" applyFont="1" applyBorder="1" applyAlignment="1">
      <alignment horizontal="left" vertical="center" wrapText="1"/>
    </xf>
    <xf numFmtId="0" fontId="1" fillId="0" borderId="14" xfId="0" applyFont="1" applyBorder="1" applyAlignment="1">
      <alignment horizontal="left" vertical="center" wrapText="1"/>
    </xf>
    <xf numFmtId="180" fontId="14" fillId="0" borderId="14" xfId="45" applyNumberFormat="1" applyFont="1" applyFill="1" applyBorder="1" applyAlignment="1">
      <alignment horizontal="right" vertical="center" wrapText="1"/>
    </xf>
    <xf numFmtId="0" fontId="13" fillId="0" borderId="14" xfId="45" applyFont="1" applyFill="1" applyBorder="1" applyAlignment="1">
      <alignment horizontal="center" vertical="center" wrapText="1"/>
    </xf>
    <xf numFmtId="180" fontId="14" fillId="0" borderId="14" xfId="45" applyNumberFormat="1" applyFont="1" applyBorder="1" applyAlignment="1">
      <alignment horizontal="right" vertical="center" wrapText="1"/>
    </xf>
    <xf numFmtId="0" fontId="29" fillId="0" borderId="14" xfId="45" applyNumberFormat="1" applyFont="1" applyBorder="1" applyAlignment="1">
      <alignment horizontal="right" vertical="center" wrapText="1"/>
    </xf>
    <xf numFmtId="180" fontId="29" fillId="0" borderId="14" xfId="45" applyNumberFormat="1" applyFont="1" applyBorder="1" applyAlignment="1">
      <alignment horizontal="right" vertical="center" wrapText="1"/>
    </xf>
    <xf numFmtId="0" fontId="27" fillId="0" borderId="14" xfId="45" applyNumberFormat="1" applyFont="1" applyBorder="1" applyAlignment="1">
      <alignment horizontal="right" vertical="center" wrapText="1"/>
    </xf>
    <xf numFmtId="179" fontId="8" fillId="0" borderId="14" xfId="4" applyNumberFormat="1" applyFont="1" applyFill="1" applyBorder="1" applyAlignment="1">
      <alignment horizontal="right" vertical="center"/>
      <protection locked="0"/>
    </xf>
    <xf numFmtId="0" fontId="27" fillId="0" borderId="14" xfId="56" applyFont="1" applyBorder="1" applyAlignment="1" applyProtection="1">
      <alignment vertical="center"/>
    </xf>
    <xf numFmtId="0" fontId="48" fillId="24" borderId="14" xfId="0" applyNumberFormat="1" applyFont="1" applyFill="1" applyBorder="1" applyAlignment="1">
      <alignment vertical="center" wrapText="1"/>
    </xf>
    <xf numFmtId="0" fontId="48" fillId="0" borderId="14" xfId="0" applyNumberFormat="1" applyFont="1" applyBorder="1" applyAlignment="1">
      <alignment vertical="center" wrapText="1"/>
    </xf>
    <xf numFmtId="0" fontId="48" fillId="22" borderId="14" xfId="0" applyNumberFormat="1" applyFont="1" applyFill="1" applyBorder="1" applyAlignment="1">
      <alignment vertical="center" wrapText="1"/>
    </xf>
    <xf numFmtId="180" fontId="0" fillId="0" borderId="14" xfId="45" applyNumberFormat="1" applyFont="1" applyBorder="1" applyAlignment="1">
      <alignment horizontal="right" vertical="center" wrapText="1"/>
    </xf>
    <xf numFmtId="0" fontId="0" fillId="0" borderId="14" xfId="0" applyFont="1" applyBorder="1" applyAlignment="1">
      <alignment horizontal="center" vertical="center"/>
    </xf>
    <xf numFmtId="0" fontId="0" fillId="0" borderId="14" xfId="45" applyFont="1" applyBorder="1" applyAlignment="1">
      <alignment vertical="center" wrapText="1"/>
    </xf>
    <xf numFmtId="180" fontId="58" fillId="0" borderId="14" xfId="57" applyNumberFormat="1" applyFont="1" applyFill="1" applyBorder="1" applyAlignment="1">
      <alignment horizontal="left" vertical="center"/>
    </xf>
    <xf numFmtId="49" fontId="58" fillId="0" borderId="14" xfId="57" applyNumberFormat="1" applyFont="1" applyFill="1" applyBorder="1" applyAlignment="1">
      <alignment horizontal="left" vertical="center"/>
    </xf>
    <xf numFmtId="0" fontId="58" fillId="0" borderId="14" xfId="57" applyFont="1" applyBorder="1" applyAlignment="1">
      <alignment horizontal="left" vertical="center"/>
    </xf>
    <xf numFmtId="180" fontId="58" fillId="0" borderId="14" xfId="57" applyNumberFormat="1" applyFont="1" applyFill="1" applyBorder="1" applyAlignment="1">
      <alignment horizontal="left" vertical="center" indent="1"/>
    </xf>
    <xf numFmtId="180" fontId="58" fillId="0" borderId="14" xfId="57" applyNumberFormat="1" applyFont="1" applyFill="1" applyBorder="1" applyAlignment="1">
      <alignment horizontal="left" vertical="center"/>
    </xf>
    <xf numFmtId="49" fontId="58" fillId="0" borderId="14" xfId="57" applyNumberFormat="1" applyFont="1" applyFill="1" applyBorder="1" applyAlignment="1">
      <alignment horizontal="left" vertical="center"/>
    </xf>
    <xf numFmtId="0" fontId="58" fillId="0" borderId="14" xfId="57" applyFont="1" applyBorder="1" applyAlignment="1">
      <alignment horizontal="left" vertical="center"/>
    </xf>
    <xf numFmtId="180" fontId="58" fillId="0" borderId="14" xfId="57" applyNumberFormat="1" applyFont="1" applyFill="1" applyBorder="1" applyAlignment="1">
      <alignment horizontal="left" vertical="center" indent="1"/>
    </xf>
    <xf numFmtId="179" fontId="15" fillId="0" borderId="14" xfId="49" applyNumberFormat="1" applyFont="1" applyFill="1" applyBorder="1" applyAlignment="1">
      <alignment vertical="center"/>
    </xf>
    <xf numFmtId="0" fontId="4" fillId="0" borderId="0" xfId="55" applyFont="1" applyBorder="1" applyAlignment="1">
      <alignment horizontal="center" vertical="center" wrapText="1"/>
    </xf>
    <xf numFmtId="179" fontId="8" fillId="0" borderId="10" xfId="4" applyNumberFormat="1" applyFont="1" applyFill="1" applyBorder="1" applyAlignment="1">
      <alignment horizontal="right" vertical="center"/>
      <protection locked="0"/>
    </xf>
    <xf numFmtId="49" fontId="0" fillId="0" borderId="14" xfId="0" applyNumberFormat="1" applyFont="1" applyBorder="1" applyAlignment="1">
      <alignment horizontal="left" vertical="center"/>
    </xf>
    <xf numFmtId="0" fontId="13" fillId="0" borderId="14" xfId="0" applyFont="1" applyBorder="1" applyAlignment="1">
      <alignment horizontal="left" vertical="center" wrapText="1"/>
    </xf>
    <xf numFmtId="0" fontId="13" fillId="0" borderId="14" xfId="0" applyNumberFormat="1" applyFont="1" applyBorder="1" applyAlignment="1">
      <alignment horizontal="right" vertical="center" wrapText="1"/>
    </xf>
    <xf numFmtId="49" fontId="17" fillId="0" borderId="14" xfId="0" applyNumberFormat="1" applyFont="1" applyBorder="1" applyAlignment="1">
      <alignment horizontal="left" vertical="center"/>
    </xf>
    <xf numFmtId="0" fontId="0" fillId="0" borderId="14" xfId="0" applyFont="1" applyBorder="1" applyAlignment="1">
      <alignment horizontal="justify" vertical="center" wrapText="1"/>
    </xf>
    <xf numFmtId="0" fontId="0" fillId="0" borderId="14" xfId="0" applyNumberFormat="1" applyFont="1" applyBorder="1" applyAlignment="1">
      <alignment horizontal="right" vertical="center" wrapText="1"/>
    </xf>
    <xf numFmtId="0" fontId="0" fillId="0" borderId="14" xfId="0" applyFont="1" applyFill="1" applyBorder="1" applyAlignment="1">
      <alignment horizontal="justify" vertical="center" wrapText="1"/>
    </xf>
    <xf numFmtId="0" fontId="0" fillId="0" borderId="14" xfId="0" applyFont="1" applyBorder="1" applyAlignment="1">
      <alignment vertical="center"/>
    </xf>
    <xf numFmtId="0" fontId="0" fillId="0" borderId="14" xfId="0" applyNumberFormat="1" applyFont="1" applyBorder="1" applyAlignment="1">
      <alignment horizontal="right" vertical="center"/>
    </xf>
    <xf numFmtId="0" fontId="7" fillId="0" borderId="14" xfId="0" applyNumberFormat="1" applyFont="1" applyBorder="1" applyAlignment="1">
      <alignment horizontal="right" vertical="center"/>
    </xf>
    <xf numFmtId="49" fontId="13" fillId="0" borderId="14" xfId="0" applyNumberFormat="1" applyFont="1" applyBorder="1" applyAlignment="1">
      <alignment vertical="center"/>
    </xf>
    <xf numFmtId="0" fontId="13" fillId="0" borderId="14" xfId="0" applyFont="1" applyBorder="1" applyAlignment="1">
      <alignment horizontal="justify" vertical="center" wrapText="1"/>
    </xf>
    <xf numFmtId="49" fontId="0" fillId="0" borderId="14" xfId="0" applyNumberFormat="1" applyFont="1" applyBorder="1" applyAlignment="1">
      <alignment vertical="center"/>
    </xf>
    <xf numFmtId="180" fontId="6" fillId="2" borderId="3" xfId="55" applyNumberFormat="1" applyFont="1" applyFill="1" applyBorder="1" applyAlignment="1">
      <alignment horizontal="right" vertical="center" wrapText="1"/>
    </xf>
    <xf numFmtId="180" fontId="6" fillId="3" borderId="3" xfId="55" applyNumberFormat="1" applyFont="1" applyFill="1" applyBorder="1" applyAlignment="1">
      <alignment horizontal="right" vertical="center" wrapText="1"/>
    </xf>
    <xf numFmtId="180" fontId="5" fillId="0" borderId="3" xfId="55" applyNumberFormat="1" applyFont="1" applyBorder="1" applyAlignment="1">
      <alignment horizontal="right" vertical="center" wrapText="1"/>
    </xf>
    <xf numFmtId="0" fontId="6" fillId="0" borderId="14" xfId="55" applyFont="1" applyBorder="1" applyAlignment="1">
      <alignment horizontal="center" vertical="center" wrapText="1"/>
    </xf>
    <xf numFmtId="180" fontId="6" fillId="3" borderId="14" xfId="55" applyNumberFormat="1" applyFont="1" applyFill="1" applyBorder="1" applyAlignment="1">
      <alignment horizontal="right" vertical="center" wrapText="1"/>
    </xf>
    <xf numFmtId="180" fontId="5" fillId="0" borderId="14" xfId="55" applyNumberFormat="1" applyFont="1" applyBorder="1" applyAlignment="1">
      <alignment horizontal="right" vertical="center" wrapText="1"/>
    </xf>
    <xf numFmtId="0" fontId="6" fillId="0" borderId="18" xfId="55" applyFont="1" applyBorder="1" applyAlignment="1">
      <alignment horizontal="center" vertical="center" wrapText="1"/>
    </xf>
    <xf numFmtId="180" fontId="6" fillId="3" borderId="15" xfId="55" applyNumberFormat="1" applyFont="1" applyFill="1" applyBorder="1" applyAlignment="1">
      <alignment horizontal="right" vertical="center" wrapText="1"/>
    </xf>
    <xf numFmtId="180" fontId="5" fillId="0" borderId="15" xfId="55" applyNumberFormat="1" applyFont="1" applyBorder="1" applyAlignment="1">
      <alignment horizontal="right" vertical="center" wrapText="1"/>
    </xf>
    <xf numFmtId="49" fontId="20" fillId="0" borderId="12" xfId="4" applyNumberFormat="1" applyFont="1" applyFill="1" applyBorder="1" applyAlignment="1">
      <alignment horizontal="center" vertical="center"/>
      <protection locked="0"/>
    </xf>
    <xf numFmtId="180" fontId="13" fillId="0" borderId="19" xfId="45" applyNumberFormat="1" applyFont="1" applyBorder="1" applyAlignment="1">
      <alignment horizontal="right" vertical="center" wrapText="1"/>
    </xf>
    <xf numFmtId="0" fontId="1" fillId="0" borderId="14" xfId="45" applyFont="1" applyBorder="1" applyAlignment="1">
      <alignment vertical="center" wrapText="1"/>
    </xf>
    <xf numFmtId="49" fontId="30" fillId="0" borderId="19" xfId="4" applyNumberFormat="1" applyFont="1" applyFill="1" applyBorder="1" applyAlignment="1">
      <alignment horizontal="center" vertical="center"/>
      <protection locked="0"/>
    </xf>
    <xf numFmtId="180" fontId="29" fillId="0" borderId="14" xfId="45" applyNumberFormat="1" applyFont="1" applyFill="1" applyBorder="1" applyAlignment="1">
      <alignment horizontal="right" vertical="center" wrapText="1"/>
    </xf>
    <xf numFmtId="49" fontId="13" fillId="0" borderId="19" xfId="0" applyNumberFormat="1" applyFont="1" applyBorder="1" applyAlignment="1">
      <alignment vertical="center"/>
    </xf>
    <xf numFmtId="0" fontId="13" fillId="0" borderId="19" xfId="0" applyFont="1" applyBorder="1" applyAlignment="1">
      <alignment horizontal="justify" vertical="center" wrapText="1"/>
    </xf>
    <xf numFmtId="180" fontId="13" fillId="0" borderId="19" xfId="0" applyNumberFormat="1" applyFont="1" applyBorder="1" applyAlignment="1">
      <alignment horizontal="right" vertical="center" wrapText="1"/>
    </xf>
    <xf numFmtId="49" fontId="14" fillId="0" borderId="19" xfId="0" applyNumberFormat="1" applyFont="1" applyBorder="1" applyAlignment="1">
      <alignment vertical="center"/>
    </xf>
    <xf numFmtId="0" fontId="14" fillId="0" borderId="19" xfId="0" applyFont="1" applyBorder="1" applyAlignment="1">
      <alignment horizontal="justify" vertical="center" wrapText="1"/>
    </xf>
    <xf numFmtId="180" fontId="14" fillId="0" borderId="19" xfId="0" applyNumberFormat="1" applyFont="1" applyBorder="1" applyAlignment="1">
      <alignment horizontal="right" vertical="center" wrapText="1"/>
    </xf>
    <xf numFmtId="0" fontId="15" fillId="0" borderId="19" xfId="49" applyFont="1" applyFill="1" applyBorder="1" applyAlignment="1">
      <alignment horizontal="left" vertical="center"/>
    </xf>
    <xf numFmtId="0" fontId="18" fillId="0" borderId="19" xfId="49" applyFont="1" applyFill="1" applyBorder="1" applyAlignment="1">
      <alignment vertical="center"/>
    </xf>
    <xf numFmtId="179" fontId="15" fillId="0" borderId="19" xfId="49" applyNumberFormat="1" applyFont="1" applyFill="1" applyBorder="1" applyAlignment="1">
      <alignment vertical="center"/>
    </xf>
    <xf numFmtId="0" fontId="16" fillId="0" borderId="19" xfId="49" applyFont="1" applyFill="1" applyBorder="1" applyAlignment="1">
      <alignment horizontal="left" vertical="center"/>
    </xf>
    <xf numFmtId="0" fontId="19" fillId="0" borderId="19" xfId="49" applyFont="1" applyFill="1" applyBorder="1" applyAlignment="1">
      <alignment vertical="center"/>
    </xf>
    <xf numFmtId="179" fontId="16" fillId="0" borderId="19" xfId="49" applyNumberFormat="1" applyFont="1" applyFill="1" applyBorder="1" applyAlignment="1">
      <alignment vertical="center"/>
    </xf>
    <xf numFmtId="182" fontId="60" fillId="0" borderId="23" xfId="57" applyNumberFormat="1" applyFont="1" applyBorder="1" applyAlignment="1">
      <alignment horizontal="center" vertical="center"/>
    </xf>
    <xf numFmtId="182" fontId="60" fillId="0" borderId="23" xfId="57" applyNumberFormat="1" applyFont="1" applyFill="1" applyBorder="1" applyAlignment="1">
      <alignment horizontal="center" vertical="center"/>
    </xf>
    <xf numFmtId="182" fontId="61" fillId="0" borderId="23" xfId="57" applyNumberFormat="1" applyFont="1" applyBorder="1" applyAlignment="1">
      <alignment horizontal="center" vertical="center"/>
    </xf>
    <xf numFmtId="182" fontId="61" fillId="0" borderId="23" xfId="57" applyNumberFormat="1" applyFont="1" applyFill="1" applyBorder="1" applyAlignment="1">
      <alignment horizontal="center" vertical="center"/>
    </xf>
    <xf numFmtId="0" fontId="0" fillId="0" borderId="14" xfId="0" applyNumberFormat="1" applyBorder="1" applyAlignment="1">
      <alignment horizontal="center" vertical="center"/>
    </xf>
    <xf numFmtId="0" fontId="0" fillId="0" borderId="14" xfId="0" quotePrefix="1" applyNumberFormat="1" applyBorder="1" applyAlignment="1">
      <alignment horizontal="center" vertical="center"/>
    </xf>
    <xf numFmtId="0" fontId="1" fillId="0" borderId="14" xfId="0" applyNumberFormat="1" applyFont="1" applyBorder="1" applyAlignment="1">
      <alignment horizontal="center" vertical="center"/>
    </xf>
    <xf numFmtId="0" fontId="50" fillId="0" borderId="0" xfId="0" applyFont="1" applyAlignment="1">
      <alignment horizontal="center" vertical="center"/>
    </xf>
    <xf numFmtId="0" fontId="57" fillId="0" borderId="0" xfId="0" applyFont="1" applyAlignment="1">
      <alignment horizontal="center" vertical="center"/>
    </xf>
    <xf numFmtId="49" fontId="11" fillId="0" borderId="0" xfId="57" applyNumberFormat="1" applyFont="1" applyAlignment="1">
      <alignment horizontal="center" vertical="center"/>
    </xf>
    <xf numFmtId="0" fontId="11" fillId="0" borderId="0" xfId="4" applyFont="1" applyFill="1" applyAlignment="1">
      <alignment horizontal="center" vertical="top"/>
      <protection locked="0"/>
    </xf>
    <xf numFmtId="179" fontId="12" fillId="0" borderId="0" xfId="4" applyNumberFormat="1" applyFont="1" applyFill="1" applyAlignment="1">
      <alignment horizontal="center" vertical="top"/>
      <protection locked="0"/>
    </xf>
    <xf numFmtId="0" fontId="12" fillId="0" borderId="0" xfId="4" applyFont="1" applyFill="1" applyAlignment="1">
      <alignment horizontal="center" vertical="top"/>
      <protection locked="0"/>
    </xf>
    <xf numFmtId="49" fontId="7" fillId="22" borderId="20" xfId="0" applyNumberFormat="1" applyFont="1" applyFill="1" applyBorder="1" applyAlignment="1">
      <alignment horizontal="center" vertical="center" wrapText="1"/>
    </xf>
    <xf numFmtId="49" fontId="7" fillId="22" borderId="21" xfId="0" applyNumberFormat="1" applyFont="1" applyFill="1" applyBorder="1" applyAlignment="1">
      <alignment horizontal="center" vertical="center" wrapText="1"/>
    </xf>
    <xf numFmtId="49" fontId="7" fillId="0" borderId="22" xfId="4" applyNumberFormat="1" applyFont="1" applyFill="1" applyBorder="1" applyAlignment="1">
      <alignment horizontal="left" vertical="top"/>
      <protection locked="0"/>
    </xf>
    <xf numFmtId="49" fontId="8" fillId="0" borderId="22" xfId="4" applyNumberFormat="1" applyFont="1" applyFill="1" applyBorder="1" applyAlignment="1">
      <alignment horizontal="left" vertical="top"/>
      <protection locked="0"/>
    </xf>
    <xf numFmtId="49" fontId="8" fillId="0" borderId="0" xfId="4" applyNumberFormat="1" applyFont="1" applyFill="1" applyAlignment="1">
      <alignment horizontal="left" vertical="top"/>
      <protection locked="0"/>
    </xf>
    <xf numFmtId="0" fontId="62" fillId="0" borderId="14" xfId="0" applyFont="1" applyBorder="1" applyAlignment="1">
      <alignment horizontal="center" vertical="center" wrapText="1"/>
    </xf>
    <xf numFmtId="0" fontId="11" fillId="0" borderId="0" xfId="49" applyFont="1" applyFill="1" applyAlignment="1">
      <alignment horizontal="center" vertical="center"/>
    </xf>
    <xf numFmtId="0" fontId="12" fillId="0" borderId="0" xfId="49" applyFont="1" applyFill="1" applyAlignment="1">
      <alignment horizontal="center" vertical="center"/>
    </xf>
    <xf numFmtId="179" fontId="9" fillId="0" borderId="10" xfId="49" applyNumberFormat="1" applyFont="1" applyFill="1" applyBorder="1" applyAlignment="1">
      <alignment horizontal="center" vertical="center"/>
    </xf>
    <xf numFmtId="179" fontId="9" fillId="0" borderId="12" xfId="49" applyNumberFormat="1" applyFont="1" applyFill="1" applyBorder="1" applyAlignment="1">
      <alignment horizontal="center" vertical="center"/>
    </xf>
    <xf numFmtId="0" fontId="18" fillId="0" borderId="15" xfId="49" applyFont="1" applyFill="1" applyBorder="1" applyAlignment="1">
      <alignment horizontal="center" vertical="center"/>
    </xf>
    <xf numFmtId="0" fontId="15" fillId="0" borderId="16" xfId="49" applyFont="1" applyFill="1" applyBorder="1" applyAlignment="1">
      <alignment horizontal="center" vertical="center"/>
    </xf>
    <xf numFmtId="0" fontId="15" fillId="0" borderId="17" xfId="49" applyFont="1" applyFill="1" applyBorder="1" applyAlignment="1">
      <alignment horizontal="center" vertical="center"/>
    </xf>
    <xf numFmtId="49" fontId="8" fillId="0" borderId="7" xfId="4" applyNumberFormat="1" applyFont="1" applyFill="1" applyBorder="1" applyAlignment="1">
      <alignment horizontal="left" vertical="center" wrapText="1"/>
      <protection locked="0"/>
    </xf>
    <xf numFmtId="49" fontId="8" fillId="0" borderId="0" xfId="4" applyNumberFormat="1" applyFont="1" applyFill="1" applyAlignment="1">
      <alignment horizontal="left" vertical="center" wrapText="1"/>
      <protection locked="0"/>
    </xf>
    <xf numFmtId="0" fontId="56" fillId="0" borderId="0" xfId="4" applyFont="1" applyFill="1" applyAlignment="1">
      <alignment horizontal="center" vertical="center" wrapText="1"/>
      <protection locked="0"/>
    </xf>
    <xf numFmtId="0" fontId="12" fillId="0" borderId="0" xfId="4" applyFont="1" applyFill="1" applyAlignment="1">
      <alignment horizontal="center" vertical="center"/>
      <protection locked="0"/>
    </xf>
    <xf numFmtId="49" fontId="9" fillId="0" borderId="8" xfId="4" applyNumberFormat="1" applyFont="1" applyFill="1" applyBorder="1" applyAlignment="1">
      <alignment horizontal="center" vertical="center"/>
      <protection locked="0"/>
    </xf>
    <xf numFmtId="49" fontId="9" fillId="0" borderId="13" xfId="4" applyNumberFormat="1" applyFont="1" applyFill="1" applyBorder="1" applyAlignment="1">
      <alignment horizontal="center" vertical="center"/>
      <protection locked="0"/>
    </xf>
    <xf numFmtId="49" fontId="9" fillId="0" borderId="9" xfId="4" applyNumberFormat="1" applyFont="1" applyFill="1" applyBorder="1" applyAlignment="1">
      <alignment horizontal="center" vertical="center"/>
      <protection locked="0"/>
    </xf>
    <xf numFmtId="49" fontId="20" fillId="0" borderId="8" xfId="4" applyNumberFormat="1" applyFont="1" applyFill="1" applyBorder="1" applyAlignment="1">
      <alignment horizontal="center" vertical="center"/>
      <protection locked="0"/>
    </xf>
    <xf numFmtId="49" fontId="20" fillId="0" borderId="13" xfId="4" applyNumberFormat="1" applyFont="1" applyFill="1" applyBorder="1" applyAlignment="1">
      <alignment horizontal="center" vertical="center"/>
      <protection locked="0"/>
    </xf>
    <xf numFmtId="49" fontId="20" fillId="0" borderId="9" xfId="4" applyNumberFormat="1" applyFont="1" applyFill="1" applyBorder="1" applyAlignment="1">
      <alignment horizontal="center" vertical="center"/>
      <protection locked="0"/>
    </xf>
    <xf numFmtId="49" fontId="20" fillId="0" borderId="10" xfId="4" applyNumberFormat="1" applyFont="1" applyFill="1" applyBorder="1" applyAlignment="1">
      <alignment horizontal="center" vertical="center"/>
      <protection locked="0"/>
    </xf>
    <xf numFmtId="49" fontId="20" fillId="0" borderId="12" xfId="4" applyNumberFormat="1" applyFont="1" applyFill="1" applyBorder="1" applyAlignment="1">
      <alignment horizontal="center" vertical="center"/>
      <protection locked="0"/>
    </xf>
    <xf numFmtId="49" fontId="9" fillId="0" borderId="10" xfId="4" applyNumberFormat="1" applyFont="1" applyFill="1" applyBorder="1" applyAlignment="1">
      <alignment horizontal="center" vertical="center"/>
      <protection locked="0"/>
    </xf>
    <xf numFmtId="49" fontId="9" fillId="0" borderId="12" xfId="4" applyNumberFormat="1" applyFont="1" applyFill="1" applyBorder="1" applyAlignment="1">
      <alignment horizontal="center" vertical="center"/>
      <protection locked="0"/>
    </xf>
    <xf numFmtId="0" fontId="19" fillId="0" borderId="7" xfId="57" applyFont="1" applyBorder="1" applyAlignment="1">
      <alignment horizontal="left" vertical="center" wrapText="1"/>
    </xf>
    <xf numFmtId="0" fontId="16" fillId="0" borderId="7" xfId="57" applyFont="1" applyBorder="1" applyAlignment="1">
      <alignment horizontal="left" vertical="center" wrapText="1"/>
    </xf>
    <xf numFmtId="0" fontId="16" fillId="0" borderId="0" xfId="57" applyFont="1" applyAlignment="1">
      <alignment horizontal="left" vertical="center" wrapText="1"/>
    </xf>
    <xf numFmtId="0" fontId="8" fillId="0" borderId="0" xfId="54" applyFont="1" applyBorder="1" applyAlignment="1">
      <alignment horizontal="left" vertical="center" wrapText="1"/>
    </xf>
    <xf numFmtId="49" fontId="56" fillId="0" borderId="0" xfId="57" applyNumberFormat="1" applyFont="1" applyAlignment="1">
      <alignment horizontal="center" vertical="center" wrapText="1"/>
    </xf>
    <xf numFmtId="49" fontId="11" fillId="0" borderId="0" xfId="57" applyNumberFormat="1" applyFont="1" applyAlignment="1">
      <alignment horizontal="center" vertical="center" wrapText="1"/>
    </xf>
    <xf numFmtId="0" fontId="20" fillId="0" borderId="3" xfId="57"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0" fillId="0" borderId="10" xfId="57" applyFont="1" applyBorder="1" applyAlignment="1">
      <alignment horizontal="center" vertical="center" wrapText="1"/>
    </xf>
    <xf numFmtId="0" fontId="20" fillId="0" borderId="12" xfId="57" applyFont="1" applyBorder="1" applyAlignment="1">
      <alignment horizontal="center" vertical="center" wrapText="1"/>
    </xf>
    <xf numFmtId="0" fontId="27" fillId="0" borderId="8" xfId="45" applyFont="1" applyBorder="1" applyAlignment="1">
      <alignment horizontal="center" vertical="center" wrapText="1"/>
    </xf>
    <xf numFmtId="0" fontId="27" fillId="0" borderId="9" xfId="45" applyFont="1" applyBorder="1" applyAlignment="1">
      <alignment horizontal="center" vertical="center" wrapText="1"/>
    </xf>
    <xf numFmtId="0" fontId="13" fillId="0" borderId="10" xfId="45" applyFont="1" applyBorder="1" applyAlignment="1">
      <alignment horizontal="center" vertical="center" wrapText="1"/>
    </xf>
    <xf numFmtId="0" fontId="13" fillId="0" borderId="12" xfId="45" applyFont="1" applyBorder="1" applyAlignment="1">
      <alignment horizontal="center" vertical="center" wrapText="1"/>
    </xf>
    <xf numFmtId="0" fontId="13" fillId="0" borderId="10" xfId="45" applyFont="1" applyFill="1" applyBorder="1" applyAlignment="1">
      <alignment horizontal="center" vertical="center" wrapText="1"/>
    </xf>
    <xf numFmtId="0" fontId="13" fillId="0" borderId="12" xfId="45" applyFont="1" applyFill="1" applyBorder="1" applyAlignment="1">
      <alignment horizontal="center" vertical="center" wrapText="1"/>
    </xf>
    <xf numFmtId="0" fontId="48" fillId="22" borderId="8" xfId="0" applyNumberFormat="1" applyFont="1" applyFill="1" applyBorder="1" applyAlignment="1">
      <alignment horizontal="center" vertical="center" wrapText="1"/>
    </xf>
    <xf numFmtId="0" fontId="48" fillId="22" borderId="9" xfId="0" applyNumberFormat="1" applyFont="1" applyFill="1" applyBorder="1" applyAlignment="1">
      <alignment horizontal="center" vertical="center" wrapText="1"/>
    </xf>
    <xf numFmtId="0" fontId="11" fillId="0" borderId="0" xfId="4" applyFont="1" applyFill="1" applyAlignment="1">
      <alignment horizontal="center" vertical="center" wrapText="1"/>
      <protection locked="0"/>
    </xf>
    <xf numFmtId="0" fontId="16" fillId="0" borderId="0" xfId="57" applyFont="1" applyBorder="1" applyAlignment="1">
      <alignment horizontal="left" vertical="center" wrapText="1"/>
    </xf>
    <xf numFmtId="0" fontId="65" fillId="0" borderId="10" xfId="45" applyFont="1" applyBorder="1" applyAlignment="1">
      <alignment horizontal="center" vertical="center" wrapText="1"/>
    </xf>
    <xf numFmtId="0" fontId="65" fillId="0" borderId="12" xfId="45" applyFont="1" applyBorder="1" applyAlignment="1">
      <alignment horizontal="center" vertical="center" wrapText="1"/>
    </xf>
    <xf numFmtId="0" fontId="27" fillId="0" borderId="10" xfId="45" applyFont="1" applyBorder="1" applyAlignment="1">
      <alignment horizontal="center" vertical="center" wrapText="1"/>
    </xf>
    <xf numFmtId="0" fontId="27" fillId="0" borderId="12" xfId="45" applyFont="1" applyBorder="1" applyAlignment="1">
      <alignment horizontal="center" vertical="center" wrapText="1"/>
    </xf>
    <xf numFmtId="179" fontId="22" fillId="0" borderId="11" xfId="4" applyNumberFormat="1" applyFont="1" applyFill="1" applyBorder="1" applyAlignment="1">
      <alignment horizontal="right" vertical="top"/>
      <protection locked="0"/>
    </xf>
    <xf numFmtId="0" fontId="13" fillId="0" borderId="8" xfId="45" applyFont="1" applyBorder="1" applyAlignment="1">
      <alignment horizontal="center" vertical="center" wrapText="1"/>
    </xf>
    <xf numFmtId="0" fontId="13" fillId="0" borderId="9" xfId="45" applyFont="1" applyBorder="1" applyAlignment="1">
      <alignment horizontal="center" vertical="center" wrapText="1"/>
    </xf>
    <xf numFmtId="0" fontId="9" fillId="0" borderId="8" xfId="4" applyFont="1" applyFill="1" applyBorder="1" applyAlignment="1">
      <alignment horizontal="center" vertical="center"/>
      <protection locked="0"/>
    </xf>
    <xf numFmtId="0" fontId="9" fillId="0" borderId="9" xfId="4" applyFont="1" applyFill="1" applyBorder="1" applyAlignment="1">
      <alignment horizontal="center" vertical="center"/>
      <protection locked="0"/>
    </xf>
    <xf numFmtId="49" fontId="7" fillId="0" borderId="7" xfId="4" applyNumberFormat="1" applyFont="1" applyFill="1" applyBorder="1" applyAlignment="1">
      <alignment horizontal="left" vertical="center"/>
      <protection locked="0"/>
    </xf>
    <xf numFmtId="0" fontId="7" fillId="0" borderId="0" xfId="55" applyFont="1" applyBorder="1" applyAlignment="1">
      <alignment horizontal="left" vertical="center" wrapText="1"/>
    </xf>
    <xf numFmtId="0" fontId="4" fillId="0" borderId="0" xfId="55" applyFont="1" applyBorder="1" applyAlignment="1">
      <alignment horizontal="center" vertical="center" wrapText="1"/>
    </xf>
    <xf numFmtId="0" fontId="6" fillId="0" borderId="1" xfId="55" applyFont="1" applyBorder="1" applyAlignment="1">
      <alignment horizontal="center" vertical="center" wrapText="1"/>
    </xf>
    <xf numFmtId="0" fontId="6" fillId="0" borderId="2" xfId="55" applyFont="1" applyBorder="1" applyAlignment="1">
      <alignment horizontal="center" vertical="center" wrapText="1"/>
    </xf>
    <xf numFmtId="0" fontId="6" fillId="0" borderId="4" xfId="55" applyFont="1" applyBorder="1" applyAlignment="1">
      <alignment horizontal="center" vertical="center" wrapText="1"/>
    </xf>
    <xf numFmtId="0" fontId="6" fillId="0" borderId="15" xfId="55" applyFont="1" applyBorder="1" applyAlignment="1">
      <alignment horizontal="center" vertical="center" wrapText="1"/>
    </xf>
    <xf numFmtId="0" fontId="6" fillId="0" borderId="16" xfId="55" applyFont="1" applyBorder="1" applyAlignment="1">
      <alignment horizontal="center" vertical="center" wrapText="1"/>
    </xf>
    <xf numFmtId="0" fontId="6" fillId="0" borderId="14" xfId="55" applyFont="1" applyBorder="1" applyAlignment="1">
      <alignment horizontal="center" vertical="center" wrapText="1"/>
    </xf>
    <xf numFmtId="0" fontId="45" fillId="0" borderId="0" xfId="0" applyFont="1" applyAlignment="1">
      <alignment horizontal="left" vertical="top" wrapText="1"/>
    </xf>
    <xf numFmtId="0" fontId="1" fillId="0" borderId="0" xfId="0" applyFont="1" applyAlignment="1">
      <alignment horizontal="left" vertical="top"/>
    </xf>
  </cellXfs>
  <cellStyles count="72">
    <cellStyle name="_ET_STYLE_NoName_00_" xfId="7"/>
    <cellStyle name="_ET_STYLE_NoName_00__2016年人代会报告附表20160104" xfId="18"/>
    <cellStyle name="_ET_STYLE_NoName_00__国库1月5日调整表" xfId="20"/>
    <cellStyle name="20% - 着色 1" xfId="15"/>
    <cellStyle name="20% - 着色 2" xfId="16"/>
    <cellStyle name="20% - 着色 3" xfId="17"/>
    <cellStyle name="20% - 着色 4" xfId="21"/>
    <cellStyle name="20% - 着色 5" xfId="9"/>
    <cellStyle name="20% - 着色 6" xfId="23"/>
    <cellStyle name="40% - 着色 1" xfId="24"/>
    <cellStyle name="40% - 着色 2" xfId="25"/>
    <cellStyle name="40% - 着色 3" xfId="6"/>
    <cellStyle name="40% - 着色 4" xfId="10"/>
    <cellStyle name="40% - 着色 5" xfId="11"/>
    <cellStyle name="40% - 着色 6" xfId="26"/>
    <cellStyle name="60% - 着色 1" xfId="14"/>
    <cellStyle name="60% - 着色 2" xfId="3"/>
    <cellStyle name="60% - 着色 3" xfId="28"/>
    <cellStyle name="60% - 着色 4" xfId="30"/>
    <cellStyle name="60% - 着色 5" xfId="32"/>
    <cellStyle name="60% - 着色 6" xfId="33"/>
    <cellStyle name="no dec" xfId="34"/>
    <cellStyle name="Normal_APR" xfId="35"/>
    <cellStyle name="百分比 2" xfId="36"/>
    <cellStyle name="表标题" xfId="37"/>
    <cellStyle name="差_发老吕2016基本支出测算11.28" xfId="19"/>
    <cellStyle name="差_全国各省民生政策标准10.7(lp稿)(1)" xfId="38"/>
    <cellStyle name="常规" xfId="0" builtinId="0"/>
    <cellStyle name="常规 10" xfId="39"/>
    <cellStyle name="常规 11" xfId="40"/>
    <cellStyle name="常规 12" xfId="41"/>
    <cellStyle name="常规 13" xfId="42"/>
    <cellStyle name="常规 14" xfId="43"/>
    <cellStyle name="常规 19" xfId="44"/>
    <cellStyle name="常规 2" xfId="45"/>
    <cellStyle name="常规 2 2" xfId="46"/>
    <cellStyle name="常规 20" xfId="47"/>
    <cellStyle name="常规 21" xfId="48"/>
    <cellStyle name="常规 3" xfId="49"/>
    <cellStyle name="常规 39" xfId="2"/>
    <cellStyle name="常规 4" xfId="50"/>
    <cellStyle name="常规 40" xfId="51"/>
    <cellStyle name="常规 41" xfId="52"/>
    <cellStyle name="常规 43" xfId="13"/>
    <cellStyle name="常规 44" xfId="1"/>
    <cellStyle name="常规 45" xfId="27"/>
    <cellStyle name="常规 46" xfId="29"/>
    <cellStyle name="常规 47" xfId="31"/>
    <cellStyle name="常规 5" xfId="53"/>
    <cellStyle name="常规 6" xfId="5"/>
    <cellStyle name="常规 7" xfId="55"/>
    <cellStyle name="常规 8" xfId="56"/>
    <cellStyle name="常规 9" xfId="71"/>
    <cellStyle name="常规_2013.1.人代会报告附表" xfId="57"/>
    <cellStyle name="常规_表内审核" xfId="58"/>
    <cellStyle name="常规_功能分类1212zhangl" xfId="4"/>
    <cellStyle name="常规_人代会报告附表（定）曹铂0103" xfId="54"/>
    <cellStyle name="普通_97-917" xfId="59"/>
    <cellStyle name="千分位[0]_BT (2)" xfId="61"/>
    <cellStyle name="千分位_97-917" xfId="62"/>
    <cellStyle name="千位[0]_1" xfId="63"/>
    <cellStyle name="千位_1" xfId="64"/>
    <cellStyle name="数字" xfId="65"/>
    <cellStyle name="未定义" xfId="66"/>
    <cellStyle name="小数" xfId="67"/>
    <cellStyle name="样式 1" xfId="68"/>
    <cellStyle name="着色 1" xfId="8"/>
    <cellStyle name="着色 2" xfId="22"/>
    <cellStyle name="着色 3" xfId="69"/>
    <cellStyle name="着色 4" xfId="60"/>
    <cellStyle name="着色 5" xfId="12"/>
    <cellStyle name="着色 6" xfId="7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4180;&#20915;&#31639;&#20107;&#390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年决算事项  (2.6取整给国库）"/>
    </sheetNames>
    <sheetDataSet>
      <sheetData sheetId="0">
        <row r="11">
          <cell r="Q11">
            <v>55578</v>
          </cell>
        </row>
        <row r="12">
          <cell r="Q12">
            <v>2924</v>
          </cell>
        </row>
        <row r="13">
          <cell r="Q13">
            <v>18914</v>
          </cell>
        </row>
        <row r="16">
          <cell r="Q16">
            <v>10449</v>
          </cell>
        </row>
        <row r="17">
          <cell r="Q17">
            <v>1442</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10" workbookViewId="0">
      <selection sqref="A1:H16"/>
    </sheetView>
  </sheetViews>
  <sheetFormatPr defaultRowHeight="13.5"/>
  <sheetData>
    <row r="1" spans="1:8">
      <c r="A1" s="312" t="s">
        <v>334</v>
      </c>
      <c r="B1" s="312"/>
      <c r="C1" s="312"/>
      <c r="D1" s="312"/>
      <c r="E1" s="312"/>
      <c r="F1" s="312"/>
      <c r="G1" s="312"/>
      <c r="H1" s="312"/>
    </row>
    <row r="2" spans="1:8">
      <c r="A2" s="312"/>
      <c r="B2" s="312"/>
      <c r="C2" s="312"/>
      <c r="D2" s="312"/>
      <c r="E2" s="312"/>
      <c r="F2" s="312"/>
      <c r="G2" s="312"/>
      <c r="H2" s="312"/>
    </row>
    <row r="3" spans="1:8">
      <c r="A3" s="312"/>
      <c r="B3" s="312"/>
      <c r="C3" s="312"/>
      <c r="D3" s="312"/>
      <c r="E3" s="312"/>
      <c r="F3" s="312"/>
      <c r="G3" s="312"/>
      <c r="H3" s="312"/>
    </row>
    <row r="4" spans="1:8">
      <c r="A4" s="312"/>
      <c r="B4" s="312"/>
      <c r="C4" s="312"/>
      <c r="D4" s="312"/>
      <c r="E4" s="312"/>
      <c r="F4" s="312"/>
      <c r="G4" s="312"/>
      <c r="H4" s="312"/>
    </row>
    <row r="5" spans="1:8">
      <c r="A5" s="312"/>
      <c r="B5" s="312"/>
      <c r="C5" s="312"/>
      <c r="D5" s="312"/>
      <c r="E5" s="312"/>
      <c r="F5" s="312"/>
      <c r="G5" s="312"/>
      <c r="H5" s="312"/>
    </row>
    <row r="6" spans="1:8">
      <c r="A6" s="312"/>
      <c r="B6" s="312"/>
      <c r="C6" s="312"/>
      <c r="D6" s="312"/>
      <c r="E6" s="312"/>
      <c r="F6" s="312"/>
      <c r="G6" s="312"/>
      <c r="H6" s="312"/>
    </row>
    <row r="7" spans="1:8">
      <c r="A7" s="312"/>
      <c r="B7" s="312"/>
      <c r="C7" s="312"/>
      <c r="D7" s="312"/>
      <c r="E7" s="312"/>
      <c r="F7" s="312"/>
      <c r="G7" s="312"/>
      <c r="H7" s="312"/>
    </row>
    <row r="8" spans="1:8">
      <c r="A8" s="312"/>
      <c r="B8" s="312"/>
      <c r="C8" s="312"/>
      <c r="D8" s="312"/>
      <c r="E8" s="312"/>
      <c r="F8" s="312"/>
      <c r="G8" s="312"/>
      <c r="H8" s="312"/>
    </row>
    <row r="9" spans="1:8">
      <c r="A9" s="312"/>
      <c r="B9" s="312"/>
      <c r="C9" s="312"/>
      <c r="D9" s="312"/>
      <c r="E9" s="312"/>
      <c r="F9" s="312"/>
      <c r="G9" s="312"/>
      <c r="H9" s="312"/>
    </row>
    <row r="10" spans="1:8">
      <c r="A10" s="312"/>
      <c r="B10" s="312"/>
      <c r="C10" s="312"/>
      <c r="D10" s="312"/>
      <c r="E10" s="312"/>
      <c r="F10" s="312"/>
      <c r="G10" s="312"/>
      <c r="H10" s="312"/>
    </row>
    <row r="11" spans="1:8">
      <c r="A11" s="312"/>
      <c r="B11" s="312"/>
      <c r="C11" s="312"/>
      <c r="D11" s="312"/>
      <c r="E11" s="312"/>
      <c r="F11" s="312"/>
      <c r="G11" s="312"/>
      <c r="H11" s="312"/>
    </row>
    <row r="12" spans="1:8">
      <c r="A12" s="312"/>
      <c r="B12" s="312"/>
      <c r="C12" s="312"/>
      <c r="D12" s="312"/>
      <c r="E12" s="312"/>
      <c r="F12" s="312"/>
      <c r="G12" s="312"/>
      <c r="H12" s="312"/>
    </row>
    <row r="13" spans="1:8">
      <c r="A13" s="312"/>
      <c r="B13" s="312"/>
      <c r="C13" s="312"/>
      <c r="D13" s="312"/>
      <c r="E13" s="312"/>
      <c r="F13" s="312"/>
      <c r="G13" s="312"/>
      <c r="H13" s="312"/>
    </row>
    <row r="14" spans="1:8">
      <c r="A14" s="312"/>
      <c r="B14" s="312"/>
      <c r="C14" s="312"/>
      <c r="D14" s="312"/>
      <c r="E14" s="312"/>
      <c r="F14" s="312"/>
      <c r="G14" s="312"/>
      <c r="H14" s="312"/>
    </row>
    <row r="15" spans="1:8">
      <c r="A15" s="312"/>
      <c r="B15" s="312"/>
      <c r="C15" s="312"/>
      <c r="D15" s="312"/>
      <c r="E15" s="312"/>
      <c r="F15" s="312"/>
      <c r="G15" s="312"/>
      <c r="H15" s="312"/>
    </row>
    <row r="16" spans="1:8">
      <c r="A16" s="312"/>
      <c r="B16" s="312"/>
      <c r="C16" s="312"/>
      <c r="D16" s="312"/>
      <c r="E16" s="312"/>
      <c r="F16" s="312"/>
      <c r="G16" s="312"/>
      <c r="H16" s="312"/>
    </row>
  </sheetData>
  <mergeCells count="1">
    <mergeCell ref="A1:H16"/>
  </mergeCells>
  <phoneticPr fontId="4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22"/>
  <sheetViews>
    <sheetView workbookViewId="0">
      <selection activeCell="D13" sqref="D13"/>
    </sheetView>
  </sheetViews>
  <sheetFormatPr defaultColWidth="9" defaultRowHeight="15.75"/>
  <cols>
    <col min="1" max="1" width="41.625" style="60" customWidth="1"/>
    <col min="2" max="2" width="34.75" style="61" customWidth="1"/>
    <col min="3" max="16384" width="9" style="60"/>
  </cols>
  <sheetData>
    <row r="1" spans="1:2" ht="26.25" customHeight="1">
      <c r="A1" s="55" t="s">
        <v>111</v>
      </c>
    </row>
    <row r="2" spans="1:2" ht="24.75" customHeight="1">
      <c r="A2" s="324" t="s">
        <v>112</v>
      </c>
      <c r="B2" s="324"/>
    </row>
    <row r="3" spans="1:2" s="55" customFormat="1" ht="24" customHeight="1">
      <c r="B3" s="62" t="s">
        <v>20</v>
      </c>
    </row>
    <row r="4" spans="1:2" s="56" customFormat="1" ht="53.25" customHeight="1">
      <c r="A4" s="130" t="s">
        <v>3</v>
      </c>
      <c r="B4" s="64" t="s">
        <v>4</v>
      </c>
    </row>
    <row r="5" spans="1:2" s="56" customFormat="1" ht="53.25" customHeight="1">
      <c r="A5" s="173" t="s">
        <v>5</v>
      </c>
      <c r="B5" s="174">
        <f>SUM(B6:B13,B16)</f>
        <v>935046</v>
      </c>
    </row>
    <row r="6" spans="1:2" s="172" customFormat="1" ht="53.25" customHeight="1">
      <c r="A6" s="175" t="s">
        <v>3596</v>
      </c>
      <c r="B6" s="170">
        <v>9700</v>
      </c>
    </row>
    <row r="7" spans="1:2" s="172" customFormat="1" ht="53.25" customHeight="1">
      <c r="A7" s="175" t="s">
        <v>3597</v>
      </c>
      <c r="B7" s="170">
        <v>745000</v>
      </c>
    </row>
    <row r="8" spans="1:2" s="172" customFormat="1" ht="53.25" customHeight="1">
      <c r="A8" s="175" t="s">
        <v>3598</v>
      </c>
      <c r="B8" s="170">
        <v>2000</v>
      </c>
    </row>
    <row r="9" spans="1:2" s="172" customFormat="1" ht="53.25" customHeight="1">
      <c r="A9" s="175" t="s">
        <v>3599</v>
      </c>
      <c r="B9" s="170">
        <v>40000</v>
      </c>
    </row>
    <row r="10" spans="1:2" s="172" customFormat="1" ht="53.25" customHeight="1">
      <c r="A10" s="175" t="s">
        <v>3600</v>
      </c>
      <c r="B10" s="170">
        <v>52000</v>
      </c>
    </row>
    <row r="11" spans="1:2" s="172" customFormat="1" ht="53.25" customHeight="1">
      <c r="A11" s="175" t="s">
        <v>3601</v>
      </c>
      <c r="B11" s="170">
        <v>65960</v>
      </c>
    </row>
    <row r="12" spans="1:2" s="172" customFormat="1" ht="53.25" customHeight="1">
      <c r="A12" s="175" t="s">
        <v>3602</v>
      </c>
      <c r="B12" s="170">
        <v>15500</v>
      </c>
    </row>
    <row r="13" spans="1:2" s="172" customFormat="1" ht="53.25" customHeight="1">
      <c r="A13" s="175" t="s">
        <v>3603</v>
      </c>
      <c r="B13" s="170">
        <v>4143</v>
      </c>
    </row>
    <row r="14" spans="1:2" s="172" customFormat="1" ht="53.25" customHeight="1">
      <c r="A14" s="175" t="s">
        <v>113</v>
      </c>
      <c r="B14" s="170">
        <v>2143</v>
      </c>
    </row>
    <row r="15" spans="1:2" s="172" customFormat="1" ht="53.25" customHeight="1">
      <c r="A15" s="175" t="s">
        <v>114</v>
      </c>
      <c r="B15" s="170">
        <v>2000</v>
      </c>
    </row>
    <row r="16" spans="1:2" s="172" customFormat="1" ht="53.25" customHeight="1">
      <c r="A16" s="175" t="s">
        <v>3604</v>
      </c>
      <c r="B16" s="170">
        <v>743</v>
      </c>
    </row>
    <row r="17" spans="1:2" s="172" customFormat="1" ht="53.25" customHeight="1">
      <c r="A17" s="173" t="s">
        <v>115</v>
      </c>
      <c r="B17" s="174">
        <v>5000</v>
      </c>
    </row>
    <row r="18" spans="1:2" s="172" customFormat="1" ht="53.25" customHeight="1">
      <c r="A18" s="173" t="s">
        <v>116</v>
      </c>
      <c r="B18" s="174">
        <v>57956</v>
      </c>
    </row>
    <row r="19" spans="1:2" s="172" customFormat="1" ht="53.25" customHeight="1">
      <c r="A19" s="176" t="s">
        <v>17</v>
      </c>
      <c r="B19" s="174">
        <f>B5+B17+B18</f>
        <v>998002</v>
      </c>
    </row>
    <row r="20" spans="1:2" s="56" customFormat="1" ht="53.25" customHeight="1">
      <c r="A20" s="60"/>
      <c r="B20" s="61"/>
    </row>
    <row r="21" spans="1:2" s="56" customFormat="1" ht="53.25" customHeight="1">
      <c r="A21" s="60"/>
      <c r="B21" s="61"/>
    </row>
    <row r="22" spans="1:2" s="56" customFormat="1" ht="53.25" customHeight="1">
      <c r="A22" s="60"/>
      <c r="B22" s="61"/>
    </row>
  </sheetData>
  <mergeCells count="1">
    <mergeCell ref="A2:B2"/>
  </mergeCells>
  <phoneticPr fontId="48" type="noConversion"/>
  <printOptions horizontalCentered="1"/>
  <pageMargins left="0.90486111111111101" right="0.74791666666666701" top="0.98402777777777795" bottom="0.98402777777777795" header="0.51180555555555596" footer="0.51180555555555596"/>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32"/>
  <sheetViews>
    <sheetView workbookViewId="0">
      <selection activeCell="G6" sqref="G6"/>
    </sheetView>
  </sheetViews>
  <sheetFormatPr defaultColWidth="7" defaultRowHeight="15"/>
  <cols>
    <col min="1" max="1" width="35.125" style="14" customWidth="1"/>
    <col min="2" max="2" width="29.625" style="15" customWidth="1"/>
    <col min="3" max="4" width="7" style="16"/>
    <col min="5" max="5" width="7.5" style="16" bestFit="1" customWidth="1"/>
    <col min="6" max="16384" width="7" style="16"/>
  </cols>
  <sheetData>
    <row r="1" spans="1:2" ht="29.25" customHeight="1">
      <c r="A1" s="20" t="s">
        <v>117</v>
      </c>
    </row>
    <row r="2" spans="1:2" ht="28.5" customHeight="1">
      <c r="A2" s="315" t="s">
        <v>118</v>
      </c>
      <c r="B2" s="316"/>
    </row>
    <row r="3" spans="1:2" s="10" customFormat="1" ht="21.75" customHeight="1">
      <c r="A3" s="14"/>
      <c r="B3" s="121" t="s">
        <v>20</v>
      </c>
    </row>
    <row r="4" spans="1:2" s="10" customFormat="1" ht="39" customHeight="1">
      <c r="A4" s="91" t="s">
        <v>3</v>
      </c>
      <c r="B4" s="24" t="s">
        <v>4</v>
      </c>
    </row>
    <row r="5" spans="1:2" s="92" customFormat="1" ht="39" customHeight="1">
      <c r="A5" s="167" t="s">
        <v>119</v>
      </c>
      <c r="B5" s="168">
        <f>SUM(B6:B13)</f>
        <v>925758</v>
      </c>
    </row>
    <row r="6" spans="1:2" s="10" customFormat="1" ht="39" customHeight="1">
      <c r="A6" s="169" t="s">
        <v>120</v>
      </c>
      <c r="B6" s="170">
        <v>0</v>
      </c>
    </row>
    <row r="7" spans="1:2" s="10" customFormat="1" ht="39" customHeight="1">
      <c r="A7" s="169" t="s">
        <v>121</v>
      </c>
      <c r="B7" s="170">
        <v>5606</v>
      </c>
    </row>
    <row r="8" spans="1:2" s="10" customFormat="1" ht="39" customHeight="1">
      <c r="A8" s="169" t="s">
        <v>122</v>
      </c>
      <c r="B8" s="170">
        <v>664000</v>
      </c>
    </row>
    <row r="9" spans="1:2" s="10" customFormat="1" ht="39" customHeight="1">
      <c r="A9" s="169" t="s">
        <v>123</v>
      </c>
      <c r="B9" s="170">
        <v>168698</v>
      </c>
    </row>
    <row r="10" spans="1:2" s="10" customFormat="1" ht="39" customHeight="1">
      <c r="A10" s="169" t="s">
        <v>124</v>
      </c>
      <c r="B10" s="170">
        <v>0</v>
      </c>
    </row>
    <row r="11" spans="1:2" s="10" customFormat="1" ht="39" customHeight="1">
      <c r="A11" s="169" t="s">
        <v>125</v>
      </c>
      <c r="B11" s="170">
        <v>6498</v>
      </c>
    </row>
    <row r="12" spans="1:2" s="10" customFormat="1" ht="39" customHeight="1">
      <c r="A12" s="169" t="s">
        <v>3605</v>
      </c>
      <c r="B12" s="247">
        <v>16460</v>
      </c>
    </row>
    <row r="13" spans="1:2" s="10" customFormat="1" ht="39" customHeight="1">
      <c r="A13" s="169" t="s">
        <v>3606</v>
      </c>
      <c r="B13" s="170">
        <v>64496</v>
      </c>
    </row>
    <row r="14" spans="1:2" s="10" customFormat="1" ht="39" customHeight="1">
      <c r="A14" s="167" t="s">
        <v>126</v>
      </c>
      <c r="B14" s="167"/>
    </row>
    <row r="15" spans="1:2" s="10" customFormat="1" ht="39" customHeight="1">
      <c r="A15" s="248" t="s">
        <v>3607</v>
      </c>
      <c r="B15" s="248">
        <v>72244</v>
      </c>
    </row>
    <row r="16" spans="1:2" s="10" customFormat="1" ht="39" customHeight="1">
      <c r="A16" s="171" t="s">
        <v>61</v>
      </c>
      <c r="B16" s="105">
        <f>B14+B5+B15</f>
        <v>998002</v>
      </c>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sheetData>
  <mergeCells count="1">
    <mergeCell ref="A2:B2"/>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B852"/>
  <sheetViews>
    <sheetView topLeftCell="A826" workbookViewId="0">
      <selection activeCell="AB852" sqref="AB852"/>
    </sheetView>
  </sheetViews>
  <sheetFormatPr defaultColWidth="7" defaultRowHeight="15"/>
  <cols>
    <col min="1" max="1" width="14.375" style="14" customWidth="1"/>
    <col min="2" max="2" width="48.25" style="10" customWidth="1"/>
    <col min="3" max="3" width="13" style="15" customWidth="1"/>
    <col min="4" max="4" width="10.375" style="10" hidden="1" customWidth="1"/>
    <col min="5" max="5" width="9.625" style="16" hidden="1" customWidth="1"/>
    <col min="6" max="6" width="8.125" style="16" hidden="1" customWidth="1"/>
    <col min="7" max="7" width="9.625" style="17" hidden="1" customWidth="1"/>
    <col min="8" max="8" width="17.5" style="17" hidden="1" customWidth="1"/>
    <col min="9" max="9" width="12.5" style="18" hidden="1" customWidth="1"/>
    <col min="10" max="10" width="7" style="19" hidden="1" customWidth="1"/>
    <col min="11" max="12" width="7" style="16" hidden="1" customWidth="1"/>
    <col min="13" max="13" width="13.875" style="16" hidden="1" customWidth="1"/>
    <col min="14" max="14" width="7.875" style="16" hidden="1" customWidth="1"/>
    <col min="15" max="15" width="9.5" style="16" hidden="1" customWidth="1"/>
    <col min="16" max="16" width="6.875" style="16" hidden="1" customWidth="1"/>
    <col min="17" max="17" width="9" style="16" hidden="1" customWidth="1"/>
    <col min="18" max="18" width="5.875" style="16" hidden="1" customWidth="1"/>
    <col min="19" max="19" width="5.25" style="16" hidden="1" customWidth="1"/>
    <col min="20" max="20" width="6.5" style="16" hidden="1" customWidth="1"/>
    <col min="21" max="22" width="7" style="16" hidden="1" customWidth="1"/>
    <col min="23" max="23" width="10.625" style="16" hidden="1" customWidth="1"/>
    <col min="24" max="24" width="10.5" style="16" hidden="1" customWidth="1"/>
    <col min="25" max="25" width="7" style="16" hidden="1" customWidth="1"/>
    <col min="26" max="16384" width="7" style="16"/>
  </cols>
  <sheetData>
    <row r="1" spans="1:24" ht="20.25" customHeight="1">
      <c r="A1" s="20" t="s">
        <v>127</v>
      </c>
    </row>
    <row r="2" spans="1:24" ht="24">
      <c r="A2" s="315" t="s">
        <v>128</v>
      </c>
      <c r="B2" s="317"/>
      <c r="C2" s="316"/>
      <c r="G2" s="16"/>
      <c r="H2" s="16"/>
      <c r="I2" s="16"/>
    </row>
    <row r="3" spans="1:24" s="10" customFormat="1">
      <c r="A3" s="14"/>
      <c r="C3" s="21" t="s">
        <v>20</v>
      </c>
      <c r="E3" s="10">
        <v>12.11</v>
      </c>
      <c r="G3" s="10">
        <v>12.22</v>
      </c>
      <c r="J3" s="15"/>
      <c r="M3" s="10">
        <v>1.2</v>
      </c>
    </row>
    <row r="4" spans="1:24" s="140" customFormat="1" ht="43.5" customHeight="1">
      <c r="A4" s="91" t="s">
        <v>129</v>
      </c>
      <c r="B4" s="145" t="s">
        <v>130</v>
      </c>
      <c r="C4" s="146" t="s">
        <v>131</v>
      </c>
      <c r="G4" s="147" t="s">
        <v>129</v>
      </c>
      <c r="H4" s="147" t="s">
        <v>132</v>
      </c>
      <c r="I4" s="147" t="s">
        <v>61</v>
      </c>
      <c r="J4" s="156"/>
      <c r="M4" s="147" t="s">
        <v>129</v>
      </c>
      <c r="N4" s="157" t="s">
        <v>132</v>
      </c>
      <c r="O4" s="147" t="s">
        <v>61</v>
      </c>
    </row>
    <row r="5" spans="1:24" s="141" customFormat="1" ht="21" customHeight="1">
      <c r="A5" s="249" t="s">
        <v>1964</v>
      </c>
      <c r="B5" s="249" t="s">
        <v>348</v>
      </c>
      <c r="C5" s="249">
        <v>664000</v>
      </c>
      <c r="G5" s="148"/>
      <c r="H5" s="148"/>
      <c r="I5" s="148"/>
      <c r="M5" s="148"/>
      <c r="N5" s="148"/>
      <c r="O5" s="148"/>
      <c r="U5" s="161"/>
      <c r="V5" s="161"/>
      <c r="W5" s="161"/>
    </row>
    <row r="6" spans="1:24" s="142" customFormat="1" ht="21" customHeight="1">
      <c r="A6" s="250" t="s">
        <v>1965</v>
      </c>
      <c r="B6" s="250" t="s">
        <v>1966</v>
      </c>
      <c r="C6" s="250">
        <v>0</v>
      </c>
      <c r="G6" s="149"/>
      <c r="H6" s="149"/>
      <c r="I6" s="149"/>
      <c r="M6" s="149"/>
      <c r="N6" s="149"/>
      <c r="O6" s="149"/>
      <c r="U6" s="162"/>
      <c r="V6" s="162"/>
      <c r="W6" s="162"/>
    </row>
    <row r="7" spans="1:24" s="143" customFormat="1" ht="21" customHeight="1">
      <c r="A7" s="250" t="s">
        <v>1967</v>
      </c>
      <c r="B7" s="250" t="s">
        <v>362</v>
      </c>
      <c r="C7" s="250">
        <v>0</v>
      </c>
      <c r="G7" s="150"/>
      <c r="H7" s="150"/>
      <c r="I7" s="150"/>
      <c r="M7" s="150"/>
      <c r="N7" s="150"/>
      <c r="O7" s="150"/>
      <c r="U7" s="163"/>
      <c r="V7" s="163"/>
      <c r="W7" s="163"/>
    </row>
    <row r="8" spans="1:24" s="144" customFormat="1" ht="21" customHeight="1">
      <c r="A8" s="250" t="s">
        <v>1968</v>
      </c>
      <c r="B8" s="250" t="s">
        <v>364</v>
      </c>
      <c r="C8" s="250">
        <v>0</v>
      </c>
      <c r="D8" s="151"/>
      <c r="E8" s="151"/>
      <c r="G8" s="152"/>
      <c r="H8" s="152"/>
      <c r="I8" s="158"/>
      <c r="J8" s="159"/>
      <c r="K8" s="153"/>
      <c r="L8" s="153"/>
      <c r="M8" s="152"/>
      <c r="N8" s="152"/>
      <c r="O8" s="158"/>
      <c r="P8" s="159"/>
      <c r="Q8" s="153"/>
      <c r="U8" s="164"/>
      <c r="V8" s="164"/>
      <c r="W8" s="165"/>
    </row>
    <row r="9" spans="1:24" s="144" customFormat="1" ht="21" customHeight="1">
      <c r="A9" s="250" t="s">
        <v>1969</v>
      </c>
      <c r="B9" s="250" t="s">
        <v>366</v>
      </c>
      <c r="C9" s="250">
        <v>0</v>
      </c>
      <c r="D9" s="153"/>
      <c r="E9" s="154"/>
      <c r="G9" s="152"/>
      <c r="H9" s="152"/>
      <c r="I9" s="158"/>
      <c r="J9" s="159"/>
      <c r="K9" s="153"/>
      <c r="L9" s="153"/>
      <c r="M9" s="152"/>
      <c r="N9" s="152"/>
      <c r="O9" s="158"/>
      <c r="P9" s="159"/>
      <c r="Q9" s="153"/>
      <c r="U9" s="164"/>
      <c r="V9" s="164"/>
      <c r="W9" s="165"/>
    </row>
    <row r="10" spans="1:24" s="144" customFormat="1" ht="21" customHeight="1">
      <c r="A10" s="250" t="s">
        <v>1970</v>
      </c>
      <c r="B10" s="250" t="s">
        <v>1971</v>
      </c>
      <c r="C10" s="250">
        <v>0</v>
      </c>
      <c r="D10" s="153"/>
      <c r="E10" s="153"/>
      <c r="G10" s="152"/>
      <c r="H10" s="152"/>
      <c r="I10" s="158"/>
      <c r="J10" s="159"/>
      <c r="K10" s="153"/>
      <c r="L10" s="153"/>
      <c r="M10" s="152"/>
      <c r="N10" s="152"/>
      <c r="O10" s="158"/>
      <c r="P10" s="159"/>
      <c r="Q10" s="153"/>
      <c r="U10" s="164"/>
      <c r="V10" s="164"/>
      <c r="W10" s="165"/>
    </row>
    <row r="11" spans="1:24" s="144" customFormat="1" ht="21" customHeight="1">
      <c r="A11" s="250" t="s">
        <v>1972</v>
      </c>
      <c r="B11" s="250" t="s">
        <v>1973</v>
      </c>
      <c r="C11" s="250">
        <v>0</v>
      </c>
      <c r="D11" s="153"/>
      <c r="E11" s="153"/>
      <c r="G11" s="152"/>
      <c r="H11" s="152"/>
      <c r="I11" s="158"/>
      <c r="J11" s="159"/>
      <c r="K11" s="153"/>
      <c r="L11" s="153"/>
      <c r="M11" s="152"/>
      <c r="N11" s="152"/>
      <c r="O11" s="158"/>
      <c r="P11" s="159"/>
      <c r="Q11" s="153"/>
      <c r="U11" s="164"/>
      <c r="V11" s="164"/>
      <c r="W11" s="165"/>
    </row>
    <row r="12" spans="1:24" s="144" customFormat="1" ht="21" customHeight="1">
      <c r="A12" s="250" t="s">
        <v>1974</v>
      </c>
      <c r="B12" s="250" t="s">
        <v>1975</v>
      </c>
      <c r="C12" s="250">
        <v>0</v>
      </c>
      <c r="D12" s="151"/>
      <c r="E12" s="151"/>
      <c r="G12" s="152"/>
      <c r="H12" s="152"/>
      <c r="I12" s="158"/>
      <c r="J12" s="159"/>
      <c r="K12" s="153"/>
      <c r="L12" s="153"/>
      <c r="M12" s="152"/>
      <c r="N12" s="152"/>
      <c r="O12" s="158"/>
      <c r="P12" s="159"/>
      <c r="Q12" s="153"/>
      <c r="U12" s="164"/>
      <c r="V12" s="164"/>
      <c r="W12" s="165"/>
    </row>
    <row r="13" spans="1:24" s="144" customFormat="1" ht="21" customHeight="1">
      <c r="A13" s="250" t="s">
        <v>1976</v>
      </c>
      <c r="B13" s="250" t="s">
        <v>1977</v>
      </c>
      <c r="C13" s="250">
        <v>0</v>
      </c>
      <c r="G13" s="155"/>
      <c r="H13" s="155"/>
      <c r="I13" s="155"/>
      <c r="J13" s="159"/>
      <c r="M13" s="155"/>
      <c r="N13" s="160"/>
      <c r="O13" s="155"/>
      <c r="W13" s="166"/>
      <c r="X13" s="166"/>
    </row>
    <row r="14" spans="1:24" s="144" customFormat="1" ht="21" customHeight="1">
      <c r="A14" s="250" t="s">
        <v>1978</v>
      </c>
      <c r="B14" s="250" t="s">
        <v>1979</v>
      </c>
      <c r="C14" s="250">
        <v>0</v>
      </c>
      <c r="G14" s="152"/>
      <c r="H14" s="152"/>
      <c r="I14" s="158"/>
      <c r="J14" s="159"/>
      <c r="Q14" s="153"/>
      <c r="U14" s="164"/>
      <c r="V14" s="164"/>
      <c r="W14" s="165"/>
    </row>
    <row r="15" spans="1:24" s="144" customFormat="1" ht="21" customHeight="1">
      <c r="A15" s="250" t="s">
        <v>1980</v>
      </c>
      <c r="B15" s="250" t="s">
        <v>1981</v>
      </c>
      <c r="C15" s="250">
        <v>0</v>
      </c>
      <c r="G15" s="152"/>
      <c r="H15" s="152"/>
      <c r="I15" s="158"/>
      <c r="J15" s="159"/>
      <c r="Q15" s="153"/>
      <c r="U15" s="164"/>
      <c r="V15" s="164"/>
      <c r="W15" s="165"/>
    </row>
    <row r="16" spans="1:24" s="144" customFormat="1" ht="21" customHeight="1">
      <c r="A16" s="250" t="s">
        <v>1982</v>
      </c>
      <c r="B16" s="250" t="s">
        <v>1983</v>
      </c>
      <c r="C16" s="250">
        <v>0</v>
      </c>
      <c r="G16" s="152"/>
      <c r="H16" s="152"/>
      <c r="I16" s="158"/>
      <c r="J16" s="159"/>
      <c r="Q16" s="153"/>
      <c r="U16" s="164"/>
      <c r="V16" s="164"/>
      <c r="W16" s="165"/>
    </row>
    <row r="17" spans="1:17" s="144" customFormat="1" ht="21" customHeight="1">
      <c r="A17" s="250" t="s">
        <v>1984</v>
      </c>
      <c r="B17" s="250" t="s">
        <v>1985</v>
      </c>
      <c r="C17" s="250">
        <v>0</v>
      </c>
      <c r="G17" s="152"/>
      <c r="H17" s="152"/>
      <c r="I17" s="158"/>
      <c r="J17" s="159"/>
      <c r="Q17" s="153"/>
    </row>
    <row r="18" spans="1:17" s="144" customFormat="1" ht="21" customHeight="1">
      <c r="A18" s="250" t="s">
        <v>1986</v>
      </c>
      <c r="B18" s="250" t="s">
        <v>1987</v>
      </c>
      <c r="C18" s="250">
        <v>0</v>
      </c>
      <c r="G18" s="152"/>
      <c r="H18" s="152"/>
      <c r="I18" s="158"/>
      <c r="J18" s="159"/>
      <c r="Q18" s="153"/>
    </row>
    <row r="19" spans="1:17" s="144" customFormat="1" ht="21" customHeight="1">
      <c r="A19" s="250" t="s">
        <v>1988</v>
      </c>
      <c r="B19" s="250" t="s">
        <v>1987</v>
      </c>
      <c r="C19" s="250">
        <v>0</v>
      </c>
      <c r="G19" s="152"/>
      <c r="H19" s="152"/>
      <c r="I19" s="158"/>
      <c r="J19" s="159"/>
      <c r="Q19" s="153"/>
    </row>
    <row r="20" spans="1:17" s="144" customFormat="1" ht="21" customHeight="1">
      <c r="A20" s="250" t="s">
        <v>1989</v>
      </c>
      <c r="B20" s="250" t="s">
        <v>1990</v>
      </c>
      <c r="C20" s="250">
        <v>0</v>
      </c>
      <c r="G20" s="152"/>
      <c r="H20" s="152"/>
      <c r="I20" s="158"/>
      <c r="J20" s="159"/>
      <c r="Q20" s="153"/>
    </row>
    <row r="21" spans="1:17" s="144" customFormat="1" ht="21" customHeight="1">
      <c r="A21" s="250" t="s">
        <v>1991</v>
      </c>
      <c r="B21" s="250" t="s">
        <v>1992</v>
      </c>
      <c r="C21" s="250">
        <v>0</v>
      </c>
      <c r="G21" s="152"/>
      <c r="H21" s="152"/>
      <c r="I21" s="158"/>
      <c r="J21" s="159"/>
      <c r="Q21" s="153"/>
    </row>
    <row r="22" spans="1:17" s="144" customFormat="1" ht="21" customHeight="1">
      <c r="A22" s="250" t="s">
        <v>1993</v>
      </c>
      <c r="B22" s="250" t="s">
        <v>1994</v>
      </c>
      <c r="C22" s="250">
        <v>0</v>
      </c>
      <c r="G22" s="152"/>
      <c r="H22" s="152"/>
      <c r="I22" s="158"/>
      <c r="J22" s="159"/>
      <c r="Q22" s="153"/>
    </row>
    <row r="23" spans="1:17" s="144" customFormat="1" ht="21" customHeight="1">
      <c r="A23" s="250" t="s">
        <v>1995</v>
      </c>
      <c r="B23" s="250" t="s">
        <v>1996</v>
      </c>
      <c r="C23" s="250">
        <v>0</v>
      </c>
      <c r="G23" s="152"/>
      <c r="H23" s="152"/>
      <c r="I23" s="158"/>
      <c r="J23" s="159"/>
      <c r="Q23" s="153"/>
    </row>
    <row r="24" spans="1:17" s="144" customFormat="1" ht="21" customHeight="1">
      <c r="A24" s="250" t="s">
        <v>1997</v>
      </c>
      <c r="B24" s="250" t="s">
        <v>1996</v>
      </c>
      <c r="C24" s="250">
        <v>0</v>
      </c>
      <c r="G24" s="152"/>
      <c r="H24" s="152"/>
      <c r="I24" s="158"/>
      <c r="J24" s="159"/>
      <c r="Q24" s="153"/>
    </row>
    <row r="25" spans="1:17" s="144" customFormat="1" ht="21" customHeight="1">
      <c r="A25" s="250" t="s">
        <v>1998</v>
      </c>
      <c r="B25" s="250" t="s">
        <v>1999</v>
      </c>
      <c r="C25" s="250">
        <v>0</v>
      </c>
      <c r="G25" s="152"/>
      <c r="H25" s="152"/>
      <c r="I25" s="158"/>
      <c r="J25" s="159"/>
      <c r="Q25" s="153"/>
    </row>
    <row r="26" spans="1:17" s="144" customFormat="1" ht="21" customHeight="1">
      <c r="A26" s="250" t="s">
        <v>2000</v>
      </c>
      <c r="B26" s="250" t="s">
        <v>1999</v>
      </c>
      <c r="C26" s="250">
        <v>0</v>
      </c>
      <c r="G26" s="152"/>
      <c r="H26" s="152"/>
      <c r="I26" s="158"/>
      <c r="J26" s="159"/>
      <c r="Q26" s="153"/>
    </row>
    <row r="27" spans="1:17" s="144" customFormat="1" ht="21" customHeight="1">
      <c r="A27" s="250" t="s">
        <v>2001</v>
      </c>
      <c r="B27" s="250" t="s">
        <v>2002</v>
      </c>
      <c r="C27" s="250">
        <v>0</v>
      </c>
      <c r="G27" s="152"/>
      <c r="H27" s="152"/>
      <c r="I27" s="158"/>
      <c r="J27" s="159"/>
      <c r="Q27" s="153"/>
    </row>
    <row r="28" spans="1:17" s="144" customFormat="1" ht="21" customHeight="1">
      <c r="A28" s="250" t="s">
        <v>2003</v>
      </c>
      <c r="B28" s="250" t="s">
        <v>2004</v>
      </c>
      <c r="C28" s="250">
        <v>0</v>
      </c>
      <c r="G28" s="152"/>
      <c r="H28" s="152"/>
      <c r="I28" s="158"/>
      <c r="J28" s="159"/>
      <c r="Q28" s="153"/>
    </row>
    <row r="29" spans="1:17" s="144" customFormat="1" ht="21" customHeight="1">
      <c r="A29" s="250" t="s">
        <v>2005</v>
      </c>
      <c r="B29" s="250" t="s">
        <v>2006</v>
      </c>
      <c r="C29" s="250">
        <v>0</v>
      </c>
      <c r="G29" s="152"/>
      <c r="H29" s="152"/>
      <c r="I29" s="158"/>
      <c r="J29" s="159"/>
      <c r="Q29" s="153"/>
    </row>
    <row r="30" spans="1:17" s="144" customFormat="1" ht="21" customHeight="1">
      <c r="A30" s="250" t="s">
        <v>2007</v>
      </c>
      <c r="B30" s="250" t="s">
        <v>2008</v>
      </c>
      <c r="C30" s="250">
        <v>0</v>
      </c>
      <c r="G30" s="152"/>
      <c r="H30" s="152"/>
      <c r="I30" s="158"/>
      <c r="J30" s="159"/>
    </row>
    <row r="31" spans="1:17" s="144" customFormat="1" ht="21" customHeight="1">
      <c r="A31" s="250" t="s">
        <v>2009</v>
      </c>
      <c r="B31" s="250" t="s">
        <v>2010</v>
      </c>
      <c r="C31" s="250">
        <v>0</v>
      </c>
      <c r="G31" s="152"/>
      <c r="H31" s="152"/>
      <c r="I31" s="158"/>
      <c r="J31" s="159"/>
    </row>
    <row r="32" spans="1:17" s="144" customFormat="1" ht="21" customHeight="1">
      <c r="A32" s="250" t="s">
        <v>2011</v>
      </c>
      <c r="B32" s="250" t="s">
        <v>2012</v>
      </c>
      <c r="C32" s="250">
        <v>0</v>
      </c>
      <c r="G32" s="152"/>
      <c r="H32" s="152"/>
      <c r="I32" s="158"/>
      <c r="J32" s="159"/>
    </row>
    <row r="33" spans="1:10" s="144" customFormat="1" ht="21" customHeight="1">
      <c r="A33" s="250" t="s">
        <v>2013</v>
      </c>
      <c r="B33" s="250" t="s">
        <v>2014</v>
      </c>
      <c r="C33" s="250">
        <v>0</v>
      </c>
      <c r="G33" s="152"/>
      <c r="H33" s="152"/>
      <c r="I33" s="158"/>
      <c r="J33" s="159"/>
    </row>
    <row r="34" spans="1:10" s="144" customFormat="1" ht="21" customHeight="1">
      <c r="A34" s="250" t="s">
        <v>2015</v>
      </c>
      <c r="B34" s="250" t="s">
        <v>2016</v>
      </c>
      <c r="C34" s="250">
        <v>596800</v>
      </c>
      <c r="G34" s="152"/>
      <c r="H34" s="152"/>
      <c r="I34" s="158"/>
      <c r="J34" s="159"/>
    </row>
    <row r="35" spans="1:10" s="144" customFormat="1" ht="21" customHeight="1">
      <c r="A35" s="250" t="s">
        <v>2017</v>
      </c>
      <c r="B35" s="250" t="s">
        <v>2018</v>
      </c>
      <c r="C35" s="250">
        <v>451700</v>
      </c>
      <c r="G35" s="152"/>
      <c r="H35" s="152"/>
      <c r="I35" s="158"/>
      <c r="J35" s="159"/>
    </row>
    <row r="36" spans="1:10" s="144" customFormat="1" ht="21" customHeight="1">
      <c r="A36" s="250" t="s">
        <v>2019</v>
      </c>
      <c r="B36" s="250" t="s">
        <v>2020</v>
      </c>
      <c r="C36" s="250">
        <v>95100</v>
      </c>
      <c r="G36" s="152"/>
      <c r="H36" s="152"/>
      <c r="I36" s="158"/>
      <c r="J36" s="159"/>
    </row>
    <row r="37" spans="1:10" s="144" customFormat="1" ht="21" customHeight="1">
      <c r="A37" s="250" t="s">
        <v>2021</v>
      </c>
      <c r="B37" s="250" t="s">
        <v>2022</v>
      </c>
      <c r="C37" s="250">
        <v>0</v>
      </c>
      <c r="G37" s="152"/>
      <c r="H37" s="152"/>
      <c r="I37" s="158"/>
      <c r="J37" s="159"/>
    </row>
    <row r="38" spans="1:10" s="144" customFormat="1" ht="21" customHeight="1">
      <c r="A38" s="250" t="s">
        <v>2023</v>
      </c>
      <c r="B38" s="250" t="s">
        <v>2024</v>
      </c>
      <c r="C38" s="250">
        <v>0</v>
      </c>
      <c r="G38" s="152"/>
      <c r="H38" s="152"/>
      <c r="I38" s="158"/>
      <c r="J38" s="159"/>
    </row>
    <row r="39" spans="1:10" s="144" customFormat="1" ht="21" customHeight="1">
      <c r="A39" s="250" t="s">
        <v>2025</v>
      </c>
      <c r="B39" s="250" t="s">
        <v>2026</v>
      </c>
      <c r="C39" s="250">
        <v>3000</v>
      </c>
      <c r="G39" s="152"/>
      <c r="H39" s="152"/>
      <c r="I39" s="158"/>
      <c r="J39" s="159"/>
    </row>
    <row r="40" spans="1:10" s="144" customFormat="1" ht="21" customHeight="1">
      <c r="A40" s="250" t="s">
        <v>2027</v>
      </c>
      <c r="B40" s="250" t="s">
        <v>2028</v>
      </c>
      <c r="C40" s="250">
        <v>2000</v>
      </c>
      <c r="G40" s="152"/>
      <c r="H40" s="152"/>
      <c r="I40" s="158"/>
      <c r="J40" s="159"/>
    </row>
    <row r="41" spans="1:10" s="144" customFormat="1" ht="21" customHeight="1">
      <c r="A41" s="250" t="s">
        <v>2029</v>
      </c>
      <c r="B41" s="250" t="s">
        <v>2006</v>
      </c>
      <c r="C41" s="250">
        <v>0</v>
      </c>
      <c r="G41" s="152"/>
      <c r="H41" s="152"/>
      <c r="I41" s="158"/>
      <c r="J41" s="159"/>
    </row>
    <row r="42" spans="1:10" s="144" customFormat="1" ht="21" customHeight="1">
      <c r="A42" s="250" t="s">
        <v>2030</v>
      </c>
      <c r="B42" s="250" t="s">
        <v>2031</v>
      </c>
      <c r="C42" s="250">
        <v>5000</v>
      </c>
      <c r="G42" s="152"/>
      <c r="H42" s="152"/>
      <c r="I42" s="158"/>
      <c r="J42" s="159"/>
    </row>
    <row r="43" spans="1:10" s="144" customFormat="1" ht="21" customHeight="1">
      <c r="A43" s="250" t="s">
        <v>2032</v>
      </c>
      <c r="B43" s="250" t="s">
        <v>2033</v>
      </c>
      <c r="C43" s="250">
        <v>0</v>
      </c>
      <c r="G43" s="152"/>
      <c r="H43" s="152"/>
      <c r="I43" s="158"/>
      <c r="J43" s="159"/>
    </row>
    <row r="44" spans="1:10" s="144" customFormat="1" ht="21" customHeight="1">
      <c r="A44" s="250" t="s">
        <v>2034</v>
      </c>
      <c r="B44" s="250" t="s">
        <v>2008</v>
      </c>
      <c r="C44" s="250">
        <v>40000</v>
      </c>
      <c r="G44" s="152"/>
      <c r="H44" s="152"/>
      <c r="I44" s="158"/>
      <c r="J44" s="159"/>
    </row>
    <row r="45" spans="1:10" s="144" customFormat="1" ht="21" customHeight="1">
      <c r="A45" s="250" t="s">
        <v>2035</v>
      </c>
      <c r="B45" s="250" t="s">
        <v>2012</v>
      </c>
      <c r="C45" s="250">
        <v>0</v>
      </c>
      <c r="G45" s="152"/>
      <c r="H45" s="152"/>
      <c r="I45" s="158"/>
      <c r="J45" s="159"/>
    </row>
    <row r="46" spans="1:10" s="144" customFormat="1" ht="21" customHeight="1">
      <c r="A46" s="250" t="s">
        <v>2036</v>
      </c>
      <c r="B46" s="250" t="s">
        <v>2037</v>
      </c>
      <c r="C46" s="250">
        <v>0</v>
      </c>
      <c r="G46" s="152"/>
      <c r="H46" s="152"/>
      <c r="I46" s="158"/>
      <c r="J46" s="159"/>
    </row>
    <row r="47" spans="1:10" s="144" customFormat="1" ht="21" customHeight="1">
      <c r="A47" s="250" t="s">
        <v>2038</v>
      </c>
      <c r="B47" s="250" t="s">
        <v>2039</v>
      </c>
      <c r="C47" s="250">
        <v>40000</v>
      </c>
      <c r="G47" s="152"/>
      <c r="H47" s="152"/>
      <c r="I47" s="158"/>
      <c r="J47" s="159"/>
    </row>
    <row r="48" spans="1:10" s="144" customFormat="1" ht="21" customHeight="1">
      <c r="A48" s="250" t="s">
        <v>2040</v>
      </c>
      <c r="B48" s="250" t="s">
        <v>2018</v>
      </c>
      <c r="C48" s="250">
        <v>40000</v>
      </c>
      <c r="G48" s="152"/>
      <c r="H48" s="152"/>
      <c r="I48" s="158"/>
      <c r="J48" s="159"/>
    </row>
    <row r="49" spans="1:10" s="144" customFormat="1" ht="21" customHeight="1">
      <c r="A49" s="250" t="s">
        <v>2041</v>
      </c>
      <c r="B49" s="250" t="s">
        <v>2020</v>
      </c>
      <c r="C49" s="250">
        <v>0</v>
      </c>
      <c r="G49" s="152"/>
      <c r="H49" s="152"/>
      <c r="I49" s="158"/>
      <c r="J49" s="159"/>
    </row>
    <row r="50" spans="1:10" s="144" customFormat="1" ht="21" customHeight="1">
      <c r="A50" s="250" t="s">
        <v>2042</v>
      </c>
      <c r="B50" s="250" t="s">
        <v>2043</v>
      </c>
      <c r="C50" s="250">
        <v>0</v>
      </c>
      <c r="G50" s="152"/>
      <c r="H50" s="152"/>
      <c r="I50" s="158"/>
      <c r="J50" s="159"/>
    </row>
    <row r="51" spans="1:10" s="144" customFormat="1" ht="21" customHeight="1">
      <c r="A51" s="250" t="s">
        <v>2044</v>
      </c>
      <c r="B51" s="250" t="s">
        <v>2045</v>
      </c>
      <c r="C51" s="250">
        <v>2000</v>
      </c>
      <c r="G51" s="152"/>
      <c r="H51" s="152"/>
      <c r="I51" s="158"/>
      <c r="J51" s="159"/>
    </row>
    <row r="52" spans="1:10" ht="21" customHeight="1">
      <c r="A52" s="250" t="s">
        <v>2046</v>
      </c>
      <c r="B52" s="250" t="s">
        <v>2047</v>
      </c>
      <c r="C52" s="250">
        <v>9700</v>
      </c>
    </row>
    <row r="53" spans="1:10" ht="21" customHeight="1">
      <c r="A53" s="250" t="s">
        <v>2048</v>
      </c>
      <c r="B53" s="250" t="s">
        <v>2049</v>
      </c>
      <c r="C53" s="250">
        <v>7200</v>
      </c>
    </row>
    <row r="54" spans="1:10" ht="21" customHeight="1">
      <c r="A54" s="250" t="s">
        <v>2050</v>
      </c>
      <c r="B54" s="250" t="s">
        <v>2051</v>
      </c>
      <c r="C54" s="250">
        <v>0</v>
      </c>
    </row>
    <row r="55" spans="1:10" ht="21" customHeight="1">
      <c r="A55" s="250" t="s">
        <v>2052</v>
      </c>
      <c r="B55" s="250" t="s">
        <v>2053</v>
      </c>
      <c r="C55" s="250">
        <v>0</v>
      </c>
    </row>
    <row r="56" spans="1:10" ht="21" customHeight="1">
      <c r="A56" s="250" t="s">
        <v>2054</v>
      </c>
      <c r="B56" s="250" t="s">
        <v>2055</v>
      </c>
      <c r="C56" s="250">
        <v>0</v>
      </c>
    </row>
    <row r="57" spans="1:10" ht="21" customHeight="1">
      <c r="A57" s="250" t="s">
        <v>2056</v>
      </c>
      <c r="B57" s="250" t="s">
        <v>2057</v>
      </c>
      <c r="C57" s="250">
        <v>2500</v>
      </c>
    </row>
    <row r="58" spans="1:10" ht="21" customHeight="1">
      <c r="A58" s="250" t="s">
        <v>2058</v>
      </c>
      <c r="B58" s="250" t="s">
        <v>2059</v>
      </c>
      <c r="C58" s="250">
        <v>15500</v>
      </c>
    </row>
    <row r="59" spans="1:10" ht="21" customHeight="1">
      <c r="A59" s="250" t="s">
        <v>2060</v>
      </c>
      <c r="B59" s="250" t="s">
        <v>2061</v>
      </c>
      <c r="C59" s="250">
        <v>15500</v>
      </c>
    </row>
    <row r="60" spans="1:10" ht="21" customHeight="1">
      <c r="A60" s="250" t="s">
        <v>2062</v>
      </c>
      <c r="B60" s="250" t="s">
        <v>2063</v>
      </c>
      <c r="C60" s="250">
        <v>0</v>
      </c>
    </row>
    <row r="61" spans="1:10" ht="21" customHeight="1">
      <c r="A61" s="250" t="s">
        <v>2064</v>
      </c>
      <c r="B61" s="250" t="s">
        <v>2065</v>
      </c>
      <c r="C61" s="250">
        <v>0</v>
      </c>
    </row>
    <row r="62" spans="1:10" ht="21" customHeight="1">
      <c r="A62" s="250" t="s">
        <v>2066</v>
      </c>
      <c r="B62" s="250" t="s">
        <v>2067</v>
      </c>
      <c r="C62" s="250">
        <v>0</v>
      </c>
    </row>
    <row r="63" spans="1:10" ht="21" customHeight="1">
      <c r="A63" s="250" t="s">
        <v>2068</v>
      </c>
      <c r="B63" s="250" t="s">
        <v>2067</v>
      </c>
      <c r="C63" s="250">
        <v>0</v>
      </c>
    </row>
    <row r="64" spans="1:10" ht="21" customHeight="1">
      <c r="A64" s="250" t="s">
        <v>2069</v>
      </c>
      <c r="B64" s="250" t="s">
        <v>349</v>
      </c>
      <c r="C64" s="250">
        <v>0</v>
      </c>
    </row>
    <row r="65" spans="1:3" ht="21" customHeight="1">
      <c r="A65" s="250" t="s">
        <v>2070</v>
      </c>
      <c r="B65" s="250" t="s">
        <v>2071</v>
      </c>
      <c r="C65" s="250">
        <v>0</v>
      </c>
    </row>
    <row r="66" spans="1:3" ht="21" customHeight="1">
      <c r="A66" s="250" t="s">
        <v>2072</v>
      </c>
      <c r="B66" s="250" t="s">
        <v>362</v>
      </c>
      <c r="C66" s="250">
        <v>0</v>
      </c>
    </row>
    <row r="67" spans="1:3" ht="21" customHeight="1">
      <c r="A67" s="250" t="s">
        <v>2073</v>
      </c>
      <c r="B67" s="250" t="s">
        <v>364</v>
      </c>
      <c r="C67" s="250">
        <v>0</v>
      </c>
    </row>
    <row r="68" spans="1:3" ht="21" customHeight="1">
      <c r="A68" s="250" t="s">
        <v>2074</v>
      </c>
      <c r="B68" s="250" t="s">
        <v>366</v>
      </c>
      <c r="C68" s="250">
        <v>0</v>
      </c>
    </row>
    <row r="69" spans="1:3" ht="21" customHeight="1">
      <c r="A69" s="250" t="s">
        <v>2075</v>
      </c>
      <c r="B69" s="250" t="s">
        <v>380</v>
      </c>
      <c r="C69" s="250">
        <v>0</v>
      </c>
    </row>
    <row r="70" spans="1:3" ht="21" customHeight="1">
      <c r="A70" s="250" t="s">
        <v>2076</v>
      </c>
      <c r="B70" s="250" t="s">
        <v>2077</v>
      </c>
      <c r="C70" s="250">
        <v>0</v>
      </c>
    </row>
    <row r="71" spans="1:3" ht="21" customHeight="1">
      <c r="A71" s="250" t="s">
        <v>2078</v>
      </c>
      <c r="B71" s="250" t="s">
        <v>2079</v>
      </c>
      <c r="C71" s="250">
        <v>0</v>
      </c>
    </row>
    <row r="72" spans="1:3" ht="21" customHeight="1">
      <c r="A72" s="250" t="s">
        <v>2080</v>
      </c>
      <c r="B72" s="250" t="s">
        <v>2081</v>
      </c>
      <c r="C72" s="250">
        <v>0</v>
      </c>
    </row>
    <row r="73" spans="1:3" ht="21" customHeight="1">
      <c r="A73" s="250" t="s">
        <v>2082</v>
      </c>
      <c r="B73" s="250" t="s">
        <v>2083</v>
      </c>
      <c r="C73" s="250">
        <v>0</v>
      </c>
    </row>
    <row r="74" spans="1:3" ht="21" customHeight="1">
      <c r="A74" s="250" t="s">
        <v>2084</v>
      </c>
      <c r="B74" s="250" t="s">
        <v>2085</v>
      </c>
      <c r="C74" s="250">
        <v>0</v>
      </c>
    </row>
    <row r="75" spans="1:3" ht="21" customHeight="1">
      <c r="A75" s="250" t="s">
        <v>2086</v>
      </c>
      <c r="B75" s="250" t="s">
        <v>2087</v>
      </c>
      <c r="C75" s="250">
        <v>0</v>
      </c>
    </row>
    <row r="76" spans="1:3" ht="21" customHeight="1">
      <c r="A76" s="250" t="s">
        <v>2088</v>
      </c>
      <c r="B76" s="250" t="s">
        <v>2089</v>
      </c>
      <c r="C76" s="250">
        <v>0</v>
      </c>
    </row>
    <row r="77" spans="1:3" ht="21" customHeight="1">
      <c r="A77" s="250" t="s">
        <v>2090</v>
      </c>
      <c r="B77" s="250" t="s">
        <v>2091</v>
      </c>
      <c r="C77" s="250">
        <v>0</v>
      </c>
    </row>
    <row r="78" spans="1:3" ht="21" customHeight="1">
      <c r="A78" s="250" t="s">
        <v>2092</v>
      </c>
      <c r="B78" s="250" t="s">
        <v>2093</v>
      </c>
      <c r="C78" s="250">
        <v>0</v>
      </c>
    </row>
    <row r="79" spans="1:3" ht="21" customHeight="1">
      <c r="A79" s="250" t="s">
        <v>2094</v>
      </c>
      <c r="B79" s="250" t="s">
        <v>2095</v>
      </c>
      <c r="C79" s="250">
        <v>0</v>
      </c>
    </row>
    <row r="80" spans="1:3" ht="21" customHeight="1">
      <c r="A80" s="250" t="s">
        <v>2096</v>
      </c>
      <c r="B80" s="250" t="s">
        <v>2097</v>
      </c>
      <c r="C80" s="250">
        <v>0</v>
      </c>
    </row>
    <row r="81" spans="1:3" ht="21" customHeight="1">
      <c r="A81" s="250" t="s">
        <v>2098</v>
      </c>
      <c r="B81" s="250" t="s">
        <v>2099</v>
      </c>
      <c r="C81" s="250">
        <v>0</v>
      </c>
    </row>
    <row r="82" spans="1:3" ht="21" customHeight="1">
      <c r="A82" s="250" t="s">
        <v>2100</v>
      </c>
      <c r="B82" s="250" t="s">
        <v>2101</v>
      </c>
      <c r="C82" s="250">
        <v>0</v>
      </c>
    </row>
    <row r="83" spans="1:3" ht="21" customHeight="1">
      <c r="A83" s="250" t="s">
        <v>2102</v>
      </c>
      <c r="B83" s="250" t="s">
        <v>2103</v>
      </c>
      <c r="C83" s="250">
        <v>0</v>
      </c>
    </row>
    <row r="84" spans="1:3" ht="21" customHeight="1">
      <c r="A84" s="250" t="s">
        <v>2104</v>
      </c>
      <c r="B84" s="250" t="s">
        <v>2105</v>
      </c>
      <c r="C84" s="250">
        <v>0</v>
      </c>
    </row>
    <row r="85" spans="1:3" ht="21" customHeight="1">
      <c r="A85" s="250" t="s">
        <v>2106</v>
      </c>
      <c r="B85" s="250" t="s">
        <v>2107</v>
      </c>
      <c r="C85" s="250">
        <v>0</v>
      </c>
    </row>
    <row r="86" spans="1:3" ht="21" customHeight="1">
      <c r="A86" s="250" t="s">
        <v>2108</v>
      </c>
      <c r="B86" s="250" t="s">
        <v>2109</v>
      </c>
      <c r="C86" s="250">
        <v>0</v>
      </c>
    </row>
    <row r="87" spans="1:3" ht="21" customHeight="1">
      <c r="A87" s="250" t="s">
        <v>2110</v>
      </c>
      <c r="B87" s="250" t="s">
        <v>2111</v>
      </c>
      <c r="C87" s="250">
        <v>0</v>
      </c>
    </row>
    <row r="88" spans="1:3" ht="21" customHeight="1">
      <c r="A88" s="250" t="s">
        <v>2112</v>
      </c>
      <c r="B88" s="250" t="s">
        <v>2113</v>
      </c>
      <c r="C88" s="250">
        <v>0</v>
      </c>
    </row>
    <row r="89" spans="1:3" ht="21" customHeight="1">
      <c r="A89" s="250" t="s">
        <v>2114</v>
      </c>
      <c r="B89" s="250" t="s">
        <v>2115</v>
      </c>
      <c r="C89" s="250">
        <v>0</v>
      </c>
    </row>
    <row r="90" spans="1:3" ht="21" customHeight="1">
      <c r="A90" s="250" t="s">
        <v>2116</v>
      </c>
      <c r="B90" s="250" t="s">
        <v>2117</v>
      </c>
      <c r="C90" s="250">
        <v>0</v>
      </c>
    </row>
    <row r="91" spans="1:3" ht="21" customHeight="1">
      <c r="A91" s="250" t="s">
        <v>2118</v>
      </c>
      <c r="B91" s="250" t="s">
        <v>2119</v>
      </c>
      <c r="C91" s="250">
        <v>0</v>
      </c>
    </row>
    <row r="92" spans="1:3" ht="21" customHeight="1">
      <c r="A92" s="250" t="s">
        <v>2120</v>
      </c>
      <c r="B92" s="250" t="s">
        <v>362</v>
      </c>
      <c r="C92" s="250">
        <v>0</v>
      </c>
    </row>
    <row r="93" spans="1:3" ht="21" customHeight="1">
      <c r="A93" s="250" t="s">
        <v>2121</v>
      </c>
      <c r="B93" s="250" t="s">
        <v>364</v>
      </c>
      <c r="C93" s="250">
        <v>0</v>
      </c>
    </row>
    <row r="94" spans="1:3" ht="21" customHeight="1">
      <c r="A94" s="250" t="s">
        <v>2122</v>
      </c>
      <c r="B94" s="250" t="s">
        <v>366</v>
      </c>
      <c r="C94" s="250">
        <v>0</v>
      </c>
    </row>
    <row r="95" spans="1:3" ht="21" customHeight="1">
      <c r="A95" s="250" t="s">
        <v>2123</v>
      </c>
      <c r="B95" s="250" t="s">
        <v>2124</v>
      </c>
      <c r="C95" s="250">
        <v>0</v>
      </c>
    </row>
    <row r="96" spans="1:3" ht="21" customHeight="1">
      <c r="A96" s="250" t="s">
        <v>2125</v>
      </c>
      <c r="B96" s="250" t="s">
        <v>2126</v>
      </c>
      <c r="C96" s="250">
        <v>0</v>
      </c>
    </row>
    <row r="97" spans="1:3" ht="21" customHeight="1">
      <c r="A97" s="250" t="s">
        <v>2127</v>
      </c>
      <c r="B97" s="250" t="s">
        <v>2128</v>
      </c>
      <c r="C97" s="250">
        <v>0</v>
      </c>
    </row>
    <row r="98" spans="1:3" ht="21" customHeight="1">
      <c r="A98" s="250" t="s">
        <v>2129</v>
      </c>
      <c r="B98" s="250" t="s">
        <v>2130</v>
      </c>
      <c r="C98" s="250">
        <v>0</v>
      </c>
    </row>
    <row r="99" spans="1:3" ht="21" customHeight="1">
      <c r="A99" s="250" t="s">
        <v>2131</v>
      </c>
      <c r="B99" s="250" t="s">
        <v>2132</v>
      </c>
      <c r="C99" s="250">
        <v>0</v>
      </c>
    </row>
    <row r="100" spans="1:3" ht="21" customHeight="1">
      <c r="A100" s="250" t="s">
        <v>2133</v>
      </c>
      <c r="B100" s="250" t="s">
        <v>2134</v>
      </c>
      <c r="C100" s="250">
        <v>0</v>
      </c>
    </row>
    <row r="101" spans="1:3" ht="21" customHeight="1">
      <c r="A101" s="250" t="s">
        <v>2135</v>
      </c>
      <c r="B101" s="250" t="s">
        <v>2136</v>
      </c>
      <c r="C101" s="250">
        <v>0</v>
      </c>
    </row>
    <row r="102" spans="1:3" ht="21" customHeight="1">
      <c r="A102" s="250" t="s">
        <v>2137</v>
      </c>
      <c r="B102" s="250" t="s">
        <v>2138</v>
      </c>
      <c r="C102" s="250">
        <v>0</v>
      </c>
    </row>
    <row r="103" spans="1:3" ht="21" customHeight="1">
      <c r="A103" s="250" t="s">
        <v>2139</v>
      </c>
      <c r="B103" s="250" t="s">
        <v>2140</v>
      </c>
      <c r="C103" s="250">
        <v>0</v>
      </c>
    </row>
    <row r="104" spans="1:3" ht="21" customHeight="1">
      <c r="A104" s="250" t="s">
        <v>2141</v>
      </c>
      <c r="B104" s="250" t="s">
        <v>2142</v>
      </c>
      <c r="C104" s="250">
        <v>0</v>
      </c>
    </row>
    <row r="105" spans="1:3" ht="21" customHeight="1">
      <c r="A105" s="250" t="s">
        <v>2143</v>
      </c>
      <c r="B105" s="250" t="s">
        <v>2144</v>
      </c>
      <c r="C105" s="250">
        <v>0</v>
      </c>
    </row>
    <row r="106" spans="1:3" ht="21" customHeight="1">
      <c r="A106" s="250" t="s">
        <v>2145</v>
      </c>
      <c r="B106" s="250" t="s">
        <v>2146</v>
      </c>
      <c r="C106" s="250">
        <v>0</v>
      </c>
    </row>
    <row r="107" spans="1:3" ht="21" customHeight="1">
      <c r="A107" s="250" t="s">
        <v>2147</v>
      </c>
      <c r="B107" s="250" t="s">
        <v>2148</v>
      </c>
      <c r="C107" s="250">
        <v>0</v>
      </c>
    </row>
    <row r="108" spans="1:3" ht="21" customHeight="1">
      <c r="A108" s="250" t="s">
        <v>2149</v>
      </c>
      <c r="B108" s="250" t="s">
        <v>2150</v>
      </c>
      <c r="C108" s="250">
        <v>0</v>
      </c>
    </row>
    <row r="109" spans="1:3" ht="21" customHeight="1">
      <c r="A109" s="250" t="s">
        <v>2151</v>
      </c>
      <c r="B109" s="250" t="s">
        <v>2152</v>
      </c>
      <c r="C109" s="250">
        <v>0</v>
      </c>
    </row>
    <row r="110" spans="1:3" ht="21" customHeight="1">
      <c r="A110" s="250" t="s">
        <v>2153</v>
      </c>
      <c r="B110" s="250" t="s">
        <v>2154</v>
      </c>
      <c r="C110" s="250">
        <v>0</v>
      </c>
    </row>
    <row r="111" spans="1:3" ht="21" customHeight="1">
      <c r="A111" s="250" t="s">
        <v>2155</v>
      </c>
      <c r="B111" s="250" t="s">
        <v>2156</v>
      </c>
      <c r="C111" s="250">
        <v>0</v>
      </c>
    </row>
    <row r="112" spans="1:3" ht="21" customHeight="1">
      <c r="A112" s="250" t="s">
        <v>2157</v>
      </c>
      <c r="B112" s="250" t="s">
        <v>2158</v>
      </c>
      <c r="C112" s="250">
        <v>0</v>
      </c>
    </row>
    <row r="113" spans="1:3" ht="21" customHeight="1">
      <c r="A113" s="250" t="s">
        <v>2159</v>
      </c>
      <c r="B113" s="250" t="s">
        <v>2160</v>
      </c>
      <c r="C113" s="250">
        <v>0</v>
      </c>
    </row>
    <row r="114" spans="1:3" ht="21" customHeight="1">
      <c r="A114" s="250" t="s">
        <v>2161</v>
      </c>
      <c r="B114" s="250" t="s">
        <v>2162</v>
      </c>
      <c r="C114" s="250">
        <v>0</v>
      </c>
    </row>
    <row r="115" spans="1:3" ht="21" customHeight="1">
      <c r="A115" s="250" t="s">
        <v>2163</v>
      </c>
      <c r="B115" s="250" t="s">
        <v>2164</v>
      </c>
      <c r="C115" s="250">
        <v>0</v>
      </c>
    </row>
    <row r="116" spans="1:3" ht="21" customHeight="1">
      <c r="A116" s="250" t="s">
        <v>2165</v>
      </c>
      <c r="B116" s="250" t="s">
        <v>2166</v>
      </c>
      <c r="C116" s="250">
        <v>0</v>
      </c>
    </row>
    <row r="117" spans="1:3" ht="21" customHeight="1">
      <c r="A117" s="250" t="s">
        <v>2167</v>
      </c>
      <c r="B117" s="250" t="s">
        <v>2168</v>
      </c>
      <c r="C117" s="250">
        <v>0</v>
      </c>
    </row>
    <row r="118" spans="1:3" ht="21" customHeight="1">
      <c r="A118" s="250" t="s">
        <v>2169</v>
      </c>
      <c r="B118" s="250" t="s">
        <v>2170</v>
      </c>
      <c r="C118" s="250">
        <v>0</v>
      </c>
    </row>
    <row r="119" spans="1:3" ht="21" customHeight="1">
      <c r="A119" s="250" t="s">
        <v>2171</v>
      </c>
      <c r="B119" s="250" t="s">
        <v>2172</v>
      </c>
      <c r="C119" s="250">
        <v>0</v>
      </c>
    </row>
    <row r="120" spans="1:3" ht="21" customHeight="1">
      <c r="A120" s="250" t="s">
        <v>2173</v>
      </c>
      <c r="B120" s="250" t="s">
        <v>362</v>
      </c>
      <c r="C120" s="250">
        <v>0</v>
      </c>
    </row>
    <row r="121" spans="1:3" ht="21" customHeight="1">
      <c r="A121" s="250" t="s">
        <v>2174</v>
      </c>
      <c r="B121" s="250" t="s">
        <v>364</v>
      </c>
      <c r="C121" s="250">
        <v>0</v>
      </c>
    </row>
    <row r="122" spans="1:3" ht="21" customHeight="1">
      <c r="A122" s="250" t="s">
        <v>2175</v>
      </c>
      <c r="B122" s="250" t="s">
        <v>366</v>
      </c>
      <c r="C122" s="250">
        <v>0</v>
      </c>
    </row>
    <row r="123" spans="1:3" ht="21" customHeight="1">
      <c r="A123" s="250" t="s">
        <v>2176</v>
      </c>
      <c r="B123" s="250" t="s">
        <v>2177</v>
      </c>
      <c r="C123" s="250">
        <v>0</v>
      </c>
    </row>
    <row r="124" spans="1:3" ht="21" customHeight="1">
      <c r="A124" s="250" t="s">
        <v>2178</v>
      </c>
      <c r="B124" s="250" t="s">
        <v>2179</v>
      </c>
      <c r="C124" s="250">
        <v>0</v>
      </c>
    </row>
    <row r="125" spans="1:3" ht="21" customHeight="1">
      <c r="A125" s="250" t="s">
        <v>2180</v>
      </c>
      <c r="B125" s="250" t="s">
        <v>2181</v>
      </c>
      <c r="C125" s="250">
        <v>0</v>
      </c>
    </row>
    <row r="126" spans="1:3" ht="21" customHeight="1">
      <c r="A126" s="250" t="s">
        <v>2182</v>
      </c>
      <c r="B126" s="250" t="s">
        <v>2183</v>
      </c>
      <c r="C126" s="250">
        <v>0</v>
      </c>
    </row>
    <row r="127" spans="1:3" ht="21" customHeight="1">
      <c r="A127" s="250" t="s">
        <v>2184</v>
      </c>
      <c r="B127" s="250" t="s">
        <v>2185</v>
      </c>
      <c r="C127" s="250">
        <v>0</v>
      </c>
    </row>
    <row r="128" spans="1:3" ht="21" customHeight="1">
      <c r="A128" s="250" t="s">
        <v>2186</v>
      </c>
      <c r="B128" s="250" t="s">
        <v>2187</v>
      </c>
      <c r="C128" s="250">
        <v>0</v>
      </c>
    </row>
    <row r="129" spans="1:3" ht="21" customHeight="1">
      <c r="A129" s="250" t="s">
        <v>2188</v>
      </c>
      <c r="B129" s="250" t="s">
        <v>2189</v>
      </c>
      <c r="C129" s="250">
        <v>0</v>
      </c>
    </row>
    <row r="130" spans="1:3" ht="21" customHeight="1">
      <c r="A130" s="250" t="s">
        <v>2190</v>
      </c>
      <c r="B130" s="250" t="s">
        <v>2191</v>
      </c>
      <c r="C130" s="250">
        <v>0</v>
      </c>
    </row>
    <row r="131" spans="1:3" ht="21" customHeight="1">
      <c r="A131" s="250" t="s">
        <v>2192</v>
      </c>
      <c r="B131" s="250" t="s">
        <v>2193</v>
      </c>
      <c r="C131" s="250">
        <v>0</v>
      </c>
    </row>
    <row r="132" spans="1:3" ht="21" customHeight="1">
      <c r="A132" s="250" t="s">
        <v>2194</v>
      </c>
      <c r="B132" s="250" t="s">
        <v>2195</v>
      </c>
      <c r="C132" s="250">
        <v>0</v>
      </c>
    </row>
    <row r="133" spans="1:3" ht="21" customHeight="1">
      <c r="A133" s="250" t="s">
        <v>2196</v>
      </c>
      <c r="B133" s="250" t="s">
        <v>2197</v>
      </c>
      <c r="C133" s="250">
        <v>0</v>
      </c>
    </row>
    <row r="134" spans="1:3" ht="21" customHeight="1">
      <c r="A134" s="250" t="s">
        <v>2198</v>
      </c>
      <c r="B134" s="250" t="s">
        <v>2199</v>
      </c>
      <c r="C134" s="250">
        <v>0</v>
      </c>
    </row>
    <row r="135" spans="1:3" ht="21" customHeight="1">
      <c r="A135" s="250" t="s">
        <v>2200</v>
      </c>
      <c r="B135" s="250" t="s">
        <v>2201</v>
      </c>
      <c r="C135" s="250">
        <v>0</v>
      </c>
    </row>
    <row r="136" spans="1:3" ht="21" customHeight="1">
      <c r="A136" s="250" t="s">
        <v>2202</v>
      </c>
      <c r="B136" s="250" t="s">
        <v>2203</v>
      </c>
      <c r="C136" s="250">
        <v>0</v>
      </c>
    </row>
    <row r="137" spans="1:3" ht="21" customHeight="1">
      <c r="A137" s="250" t="s">
        <v>2204</v>
      </c>
      <c r="B137" s="250" t="s">
        <v>2205</v>
      </c>
      <c r="C137" s="250">
        <v>0</v>
      </c>
    </row>
    <row r="138" spans="1:3" ht="21" customHeight="1">
      <c r="A138" s="250" t="s">
        <v>2206</v>
      </c>
      <c r="B138" s="250" t="s">
        <v>2207</v>
      </c>
      <c r="C138" s="250">
        <v>0</v>
      </c>
    </row>
    <row r="139" spans="1:3" ht="21" customHeight="1">
      <c r="A139" s="250" t="s">
        <v>2208</v>
      </c>
      <c r="B139" s="250" t="s">
        <v>2209</v>
      </c>
      <c r="C139" s="250">
        <v>0</v>
      </c>
    </row>
    <row r="140" spans="1:3" ht="21" customHeight="1">
      <c r="A140" s="250" t="s">
        <v>2210</v>
      </c>
      <c r="B140" s="250" t="s">
        <v>2211</v>
      </c>
      <c r="C140" s="250">
        <v>0</v>
      </c>
    </row>
    <row r="141" spans="1:3" ht="21" customHeight="1">
      <c r="A141" s="250" t="s">
        <v>2212</v>
      </c>
      <c r="B141" s="250" t="s">
        <v>2213</v>
      </c>
      <c r="C141" s="250">
        <v>0</v>
      </c>
    </row>
    <row r="142" spans="1:3" ht="21" customHeight="1">
      <c r="A142" s="250" t="s">
        <v>2214</v>
      </c>
      <c r="B142" s="250" t="s">
        <v>2156</v>
      </c>
      <c r="C142" s="250">
        <v>0</v>
      </c>
    </row>
    <row r="143" spans="1:3" ht="21" customHeight="1">
      <c r="A143" s="250" t="s">
        <v>2215</v>
      </c>
      <c r="B143" s="250" t="s">
        <v>2216</v>
      </c>
      <c r="C143" s="250">
        <v>0</v>
      </c>
    </row>
    <row r="144" spans="1:3" ht="21" customHeight="1">
      <c r="A144" s="250" t="s">
        <v>2217</v>
      </c>
      <c r="B144" s="250" t="s">
        <v>2218</v>
      </c>
      <c r="C144" s="250">
        <v>0</v>
      </c>
    </row>
    <row r="145" spans="1:3" ht="21" customHeight="1">
      <c r="A145" s="250" t="s">
        <v>2219</v>
      </c>
      <c r="B145" s="250" t="s">
        <v>2220</v>
      </c>
      <c r="C145" s="250">
        <v>0</v>
      </c>
    </row>
    <row r="146" spans="1:3" ht="21" customHeight="1">
      <c r="A146" s="250" t="s">
        <v>2221</v>
      </c>
      <c r="B146" s="250" t="s">
        <v>2222</v>
      </c>
      <c r="C146" s="250">
        <v>0</v>
      </c>
    </row>
    <row r="147" spans="1:3" ht="21" customHeight="1">
      <c r="A147" s="250" t="s">
        <v>2223</v>
      </c>
      <c r="B147" s="250" t="s">
        <v>362</v>
      </c>
      <c r="C147" s="250">
        <v>0</v>
      </c>
    </row>
    <row r="148" spans="1:3" ht="21" customHeight="1">
      <c r="A148" s="250" t="s">
        <v>2224</v>
      </c>
      <c r="B148" s="250" t="s">
        <v>364</v>
      </c>
      <c r="C148" s="250">
        <v>0</v>
      </c>
    </row>
    <row r="149" spans="1:3" ht="21" customHeight="1">
      <c r="A149" s="250" t="s">
        <v>2225</v>
      </c>
      <c r="B149" s="250" t="s">
        <v>366</v>
      </c>
      <c r="C149" s="250">
        <v>0</v>
      </c>
    </row>
    <row r="150" spans="1:3" ht="21" customHeight="1">
      <c r="A150" s="250" t="s">
        <v>2226</v>
      </c>
      <c r="B150" s="250" t="s">
        <v>2227</v>
      </c>
      <c r="C150" s="250">
        <v>0</v>
      </c>
    </row>
    <row r="151" spans="1:3" ht="21" customHeight="1">
      <c r="A151" s="250" t="s">
        <v>2228</v>
      </c>
      <c r="B151" s="250" t="s">
        <v>2229</v>
      </c>
      <c r="C151" s="250">
        <v>0</v>
      </c>
    </row>
    <row r="152" spans="1:3" ht="21" customHeight="1">
      <c r="A152" s="250" t="s">
        <v>2230</v>
      </c>
      <c r="B152" s="250" t="s">
        <v>2231</v>
      </c>
      <c r="C152" s="250">
        <v>0</v>
      </c>
    </row>
    <row r="153" spans="1:3" ht="21" customHeight="1">
      <c r="A153" s="250" t="s">
        <v>2232</v>
      </c>
      <c r="B153" s="250" t="s">
        <v>2233</v>
      </c>
      <c r="C153" s="250">
        <v>0</v>
      </c>
    </row>
    <row r="154" spans="1:3" ht="21" customHeight="1">
      <c r="A154" s="250" t="s">
        <v>2234</v>
      </c>
      <c r="B154" s="250" t="s">
        <v>2235</v>
      </c>
      <c r="C154" s="250">
        <v>0</v>
      </c>
    </row>
    <row r="155" spans="1:3" ht="21" customHeight="1">
      <c r="A155" s="250" t="s">
        <v>2236</v>
      </c>
      <c r="B155" s="250" t="s">
        <v>2237</v>
      </c>
      <c r="C155" s="250">
        <v>0</v>
      </c>
    </row>
    <row r="156" spans="1:3" ht="21" customHeight="1">
      <c r="A156" s="250" t="s">
        <v>2238</v>
      </c>
      <c r="B156" s="250" t="s">
        <v>2239</v>
      </c>
      <c r="C156" s="250">
        <v>0</v>
      </c>
    </row>
    <row r="157" spans="1:3" ht="21" customHeight="1">
      <c r="A157" s="250" t="s">
        <v>2240</v>
      </c>
      <c r="B157" s="250" t="s">
        <v>2241</v>
      </c>
      <c r="C157" s="250">
        <v>0</v>
      </c>
    </row>
    <row r="158" spans="1:3" ht="21" customHeight="1">
      <c r="A158" s="250" t="s">
        <v>2242</v>
      </c>
      <c r="B158" s="250" t="s">
        <v>362</v>
      </c>
      <c r="C158" s="250">
        <v>0</v>
      </c>
    </row>
    <row r="159" spans="1:3" ht="21" customHeight="1">
      <c r="A159" s="250" t="s">
        <v>2243</v>
      </c>
      <c r="B159" s="250" t="s">
        <v>364</v>
      </c>
      <c r="C159" s="250">
        <v>0</v>
      </c>
    </row>
    <row r="160" spans="1:3" ht="21" customHeight="1">
      <c r="A160" s="250" t="s">
        <v>2244</v>
      </c>
      <c r="B160" s="250" t="s">
        <v>366</v>
      </c>
      <c r="C160" s="250">
        <v>0</v>
      </c>
    </row>
    <row r="161" spans="1:3" ht="21" customHeight="1">
      <c r="A161" s="250" t="s">
        <v>2245</v>
      </c>
      <c r="B161" s="250" t="s">
        <v>2246</v>
      </c>
      <c r="C161" s="250">
        <v>0</v>
      </c>
    </row>
    <row r="162" spans="1:3" ht="21" customHeight="1">
      <c r="A162" s="250" t="s">
        <v>2247</v>
      </c>
      <c r="B162" s="250" t="s">
        <v>2248</v>
      </c>
      <c r="C162" s="250">
        <v>0</v>
      </c>
    </row>
    <row r="163" spans="1:3" ht="21" customHeight="1">
      <c r="A163" s="250" t="s">
        <v>2249</v>
      </c>
      <c r="B163" s="250" t="s">
        <v>2250</v>
      </c>
      <c r="C163" s="250">
        <v>0</v>
      </c>
    </row>
    <row r="164" spans="1:3" ht="21" customHeight="1">
      <c r="A164" s="250" t="s">
        <v>2251</v>
      </c>
      <c r="B164" s="250" t="s">
        <v>2252</v>
      </c>
      <c r="C164" s="250">
        <v>0</v>
      </c>
    </row>
    <row r="165" spans="1:3" ht="21" customHeight="1">
      <c r="A165" s="250" t="s">
        <v>2253</v>
      </c>
      <c r="B165" s="250" t="s">
        <v>2254</v>
      </c>
      <c r="C165" s="250">
        <v>0</v>
      </c>
    </row>
    <row r="166" spans="1:3" ht="21" customHeight="1">
      <c r="A166" s="250" t="s">
        <v>2255</v>
      </c>
      <c r="B166" s="250" t="s">
        <v>2256</v>
      </c>
      <c r="C166" s="250">
        <v>0</v>
      </c>
    </row>
    <row r="167" spans="1:3" ht="21" customHeight="1">
      <c r="A167" s="250" t="s">
        <v>2257</v>
      </c>
      <c r="B167" s="250" t="s">
        <v>2258</v>
      </c>
      <c r="C167" s="250">
        <v>0</v>
      </c>
    </row>
    <row r="168" spans="1:3" ht="21" customHeight="1">
      <c r="A168" s="250" t="s">
        <v>2259</v>
      </c>
      <c r="B168" s="250" t="s">
        <v>2260</v>
      </c>
      <c r="C168" s="250">
        <v>0</v>
      </c>
    </row>
    <row r="169" spans="1:3" ht="21" customHeight="1">
      <c r="A169" s="250" t="s">
        <v>2261</v>
      </c>
      <c r="B169" s="250" t="s">
        <v>1162</v>
      </c>
      <c r="C169" s="250">
        <v>0</v>
      </c>
    </row>
    <row r="170" spans="1:3" ht="21" customHeight="1">
      <c r="A170" s="250" t="s">
        <v>2262</v>
      </c>
      <c r="B170" s="250" t="s">
        <v>2263</v>
      </c>
      <c r="C170" s="250">
        <v>0</v>
      </c>
    </row>
    <row r="171" spans="1:3" ht="21" customHeight="1">
      <c r="A171" s="250" t="s">
        <v>2264</v>
      </c>
      <c r="B171" s="250" t="s">
        <v>2265</v>
      </c>
      <c r="C171" s="250">
        <v>0</v>
      </c>
    </row>
    <row r="172" spans="1:3" ht="21" customHeight="1">
      <c r="A172" s="250" t="s">
        <v>2266</v>
      </c>
      <c r="B172" s="250" t="s">
        <v>2267</v>
      </c>
      <c r="C172" s="250">
        <v>0</v>
      </c>
    </row>
    <row r="173" spans="1:3" ht="21" customHeight="1">
      <c r="A173" s="250" t="s">
        <v>2268</v>
      </c>
      <c r="B173" s="250" t="s">
        <v>2269</v>
      </c>
      <c r="C173" s="250">
        <v>0</v>
      </c>
    </row>
    <row r="174" spans="1:3" ht="21" customHeight="1">
      <c r="A174" s="250" t="s">
        <v>2270</v>
      </c>
      <c r="B174" s="250" t="s">
        <v>2271</v>
      </c>
      <c r="C174" s="250">
        <v>0</v>
      </c>
    </row>
    <row r="175" spans="1:3" ht="21" customHeight="1">
      <c r="A175" s="250" t="s">
        <v>2272</v>
      </c>
      <c r="B175" s="250" t="s">
        <v>2273</v>
      </c>
      <c r="C175" s="250">
        <v>0</v>
      </c>
    </row>
    <row r="176" spans="1:3" ht="21" customHeight="1">
      <c r="A176" s="250" t="s">
        <v>2274</v>
      </c>
      <c r="B176" s="250" t="s">
        <v>2275</v>
      </c>
      <c r="C176" s="250">
        <v>0</v>
      </c>
    </row>
    <row r="177" spans="1:3" ht="21" customHeight="1">
      <c r="A177" s="250" t="s">
        <v>2276</v>
      </c>
      <c r="B177" s="250" t="s">
        <v>2277</v>
      </c>
      <c r="C177" s="250">
        <v>0</v>
      </c>
    </row>
    <row r="178" spans="1:3" ht="21" customHeight="1">
      <c r="A178" s="250" t="s">
        <v>2278</v>
      </c>
      <c r="B178" s="250" t="s">
        <v>2279</v>
      </c>
      <c r="C178" s="250">
        <v>0</v>
      </c>
    </row>
    <row r="179" spans="1:3" ht="21" customHeight="1">
      <c r="A179" s="250" t="s">
        <v>2280</v>
      </c>
      <c r="B179" s="250" t="s">
        <v>2281</v>
      </c>
      <c r="C179" s="250">
        <v>0</v>
      </c>
    </row>
    <row r="180" spans="1:3" ht="21" customHeight="1">
      <c r="A180" s="250" t="s">
        <v>2282</v>
      </c>
      <c r="B180" s="250" t="s">
        <v>2283</v>
      </c>
      <c r="C180" s="250">
        <v>0</v>
      </c>
    </row>
    <row r="181" spans="1:3" ht="21" customHeight="1">
      <c r="A181" s="250" t="s">
        <v>2284</v>
      </c>
      <c r="B181" s="250" t="s">
        <v>2285</v>
      </c>
      <c r="C181" s="250">
        <v>0</v>
      </c>
    </row>
    <row r="182" spans="1:3" ht="21" customHeight="1">
      <c r="A182" s="250" t="s">
        <v>2286</v>
      </c>
      <c r="B182" s="250" t="s">
        <v>2287</v>
      </c>
      <c r="C182" s="250">
        <v>0</v>
      </c>
    </row>
    <row r="183" spans="1:3" ht="21" customHeight="1">
      <c r="A183" s="250" t="s">
        <v>2288</v>
      </c>
      <c r="B183" s="250" t="s">
        <v>2289</v>
      </c>
      <c r="C183" s="250">
        <v>0</v>
      </c>
    </row>
    <row r="184" spans="1:3" ht="21" customHeight="1">
      <c r="A184" s="250" t="s">
        <v>2290</v>
      </c>
      <c r="B184" s="250" t="s">
        <v>2291</v>
      </c>
      <c r="C184" s="250">
        <v>0</v>
      </c>
    </row>
    <row r="185" spans="1:3" ht="21" customHeight="1">
      <c r="A185" s="250" t="s">
        <v>2292</v>
      </c>
      <c r="B185" s="250" t="s">
        <v>2293</v>
      </c>
      <c r="C185" s="250">
        <v>0</v>
      </c>
    </row>
    <row r="186" spans="1:3" ht="21" customHeight="1">
      <c r="A186" s="250" t="s">
        <v>2294</v>
      </c>
      <c r="B186" s="250" t="s">
        <v>2295</v>
      </c>
      <c r="C186" s="250">
        <v>0</v>
      </c>
    </row>
    <row r="187" spans="1:3" ht="21" customHeight="1">
      <c r="A187" s="250" t="s">
        <v>2296</v>
      </c>
      <c r="B187" s="250" t="s">
        <v>2297</v>
      </c>
      <c r="C187" s="250">
        <v>0</v>
      </c>
    </row>
    <row r="188" spans="1:3" ht="21" customHeight="1">
      <c r="A188" s="250" t="s">
        <v>2298</v>
      </c>
      <c r="B188" s="250" t="s">
        <v>2299</v>
      </c>
      <c r="C188" s="250">
        <v>0</v>
      </c>
    </row>
    <row r="189" spans="1:3" ht="21" customHeight="1">
      <c r="A189" s="250" t="s">
        <v>2300</v>
      </c>
      <c r="B189" s="250" t="s">
        <v>2301</v>
      </c>
      <c r="C189" s="250">
        <v>0</v>
      </c>
    </row>
    <row r="190" spans="1:3" ht="21" customHeight="1">
      <c r="A190" s="250" t="s">
        <v>2302</v>
      </c>
      <c r="B190" s="250" t="s">
        <v>2303</v>
      </c>
      <c r="C190" s="250">
        <v>0</v>
      </c>
    </row>
    <row r="191" spans="1:3" ht="21" customHeight="1">
      <c r="A191" s="250" t="s">
        <v>2304</v>
      </c>
      <c r="B191" s="250" t="s">
        <v>2305</v>
      </c>
      <c r="C191" s="250">
        <v>0</v>
      </c>
    </row>
    <row r="192" spans="1:3" ht="21" customHeight="1">
      <c r="A192" s="250" t="s">
        <v>2306</v>
      </c>
      <c r="B192" s="250" t="s">
        <v>2307</v>
      </c>
      <c r="C192" s="250">
        <v>0</v>
      </c>
    </row>
    <row r="193" spans="1:3" ht="21" customHeight="1">
      <c r="A193" s="250" t="s">
        <v>2308</v>
      </c>
      <c r="B193" s="250" t="s">
        <v>2309</v>
      </c>
      <c r="C193" s="250">
        <v>0</v>
      </c>
    </row>
    <row r="194" spans="1:3" ht="21" customHeight="1">
      <c r="A194" s="250" t="s">
        <v>2310</v>
      </c>
      <c r="B194" s="250" t="s">
        <v>2311</v>
      </c>
      <c r="C194" s="250">
        <v>0</v>
      </c>
    </row>
    <row r="195" spans="1:3" ht="21" customHeight="1">
      <c r="A195" s="250" t="s">
        <v>2312</v>
      </c>
      <c r="B195" s="250" t="s">
        <v>2313</v>
      </c>
      <c r="C195" s="250">
        <v>0</v>
      </c>
    </row>
    <row r="196" spans="1:3" ht="21" customHeight="1">
      <c r="A196" s="250" t="s">
        <v>2314</v>
      </c>
      <c r="B196" s="250" t="s">
        <v>2315</v>
      </c>
      <c r="C196" s="250">
        <v>0</v>
      </c>
    </row>
    <row r="197" spans="1:3" ht="21" customHeight="1">
      <c r="A197" s="250" t="s">
        <v>2316</v>
      </c>
      <c r="B197" s="250" t="s">
        <v>2317</v>
      </c>
      <c r="C197" s="250">
        <v>0</v>
      </c>
    </row>
    <row r="198" spans="1:3" ht="21" customHeight="1">
      <c r="A198" s="250" t="s">
        <v>2318</v>
      </c>
      <c r="B198" s="250" t="s">
        <v>2319</v>
      </c>
      <c r="C198" s="250">
        <v>0</v>
      </c>
    </row>
    <row r="199" spans="1:3" ht="21" customHeight="1">
      <c r="A199" s="250" t="s">
        <v>2320</v>
      </c>
      <c r="B199" s="250" t="s">
        <v>1557</v>
      </c>
      <c r="C199" s="250">
        <v>0</v>
      </c>
    </row>
    <row r="200" spans="1:3" ht="21" customHeight="1">
      <c r="A200" s="250" t="s">
        <v>2321</v>
      </c>
      <c r="B200" s="250" t="s">
        <v>2322</v>
      </c>
      <c r="C200" s="250">
        <v>0</v>
      </c>
    </row>
    <row r="201" spans="1:3" ht="21" customHeight="1">
      <c r="A201" s="250" t="s">
        <v>2323</v>
      </c>
      <c r="B201" s="250" t="s">
        <v>2324</v>
      </c>
      <c r="C201" s="250">
        <v>0</v>
      </c>
    </row>
    <row r="202" spans="1:3" ht="21" customHeight="1">
      <c r="A202" s="250" t="s">
        <v>2325</v>
      </c>
      <c r="B202" s="250" t="s">
        <v>2326</v>
      </c>
      <c r="C202" s="250">
        <v>0</v>
      </c>
    </row>
    <row r="203" spans="1:3" ht="21" customHeight="1">
      <c r="A203" s="250" t="s">
        <v>2327</v>
      </c>
      <c r="B203" s="250" t="s">
        <v>2328</v>
      </c>
      <c r="C203" s="250">
        <v>0</v>
      </c>
    </row>
    <row r="204" spans="1:3" ht="21" customHeight="1">
      <c r="A204" s="250" t="s">
        <v>2329</v>
      </c>
      <c r="B204" s="250" t="s">
        <v>1557</v>
      </c>
      <c r="C204" s="250">
        <v>0</v>
      </c>
    </row>
    <row r="205" spans="1:3" ht="21" customHeight="1">
      <c r="A205" s="250" t="s">
        <v>2330</v>
      </c>
      <c r="B205" s="250" t="s">
        <v>2322</v>
      </c>
      <c r="C205" s="250">
        <v>0</v>
      </c>
    </row>
    <row r="206" spans="1:3" ht="21" customHeight="1">
      <c r="A206" s="250" t="s">
        <v>2331</v>
      </c>
      <c r="B206" s="250" t="s">
        <v>2332</v>
      </c>
      <c r="C206" s="250">
        <v>0</v>
      </c>
    </row>
    <row r="207" spans="1:3" ht="21" customHeight="1">
      <c r="A207" s="250" t="s">
        <v>2333</v>
      </c>
      <c r="B207" s="250" t="s">
        <v>2334</v>
      </c>
      <c r="C207" s="250">
        <v>0</v>
      </c>
    </row>
    <row r="208" spans="1:3" ht="21" customHeight="1">
      <c r="A208" s="250" t="s">
        <v>2335</v>
      </c>
      <c r="B208" s="250" t="s">
        <v>2336</v>
      </c>
      <c r="C208" s="250">
        <v>0</v>
      </c>
    </row>
    <row r="209" spans="1:3" ht="21" customHeight="1">
      <c r="A209" s="250" t="s">
        <v>2337</v>
      </c>
      <c r="B209" s="250" t="s">
        <v>2227</v>
      </c>
      <c r="C209" s="250">
        <v>0</v>
      </c>
    </row>
    <row r="210" spans="1:3" ht="21" customHeight="1">
      <c r="A210" s="250" t="s">
        <v>2338</v>
      </c>
      <c r="B210" s="250" t="s">
        <v>2339</v>
      </c>
      <c r="C210" s="250">
        <v>0</v>
      </c>
    </row>
    <row r="211" spans="1:3" ht="21" customHeight="1">
      <c r="A211" s="250" t="s">
        <v>2340</v>
      </c>
      <c r="B211" s="250" t="s">
        <v>2341</v>
      </c>
      <c r="C211" s="250">
        <v>0</v>
      </c>
    </row>
    <row r="212" spans="1:3" ht="21" customHeight="1">
      <c r="A212" s="250" t="s">
        <v>2342</v>
      </c>
      <c r="B212" s="250" t="s">
        <v>2343</v>
      </c>
      <c r="C212" s="250">
        <v>0</v>
      </c>
    </row>
    <row r="213" spans="1:3" ht="21" customHeight="1">
      <c r="A213" s="250" t="s">
        <v>2344</v>
      </c>
      <c r="B213" s="250" t="s">
        <v>2345</v>
      </c>
      <c r="C213" s="250">
        <v>0</v>
      </c>
    </row>
    <row r="214" spans="1:3" ht="21" customHeight="1">
      <c r="A214" s="250" t="s">
        <v>2346</v>
      </c>
      <c r="B214" s="250" t="s">
        <v>2347</v>
      </c>
      <c r="C214" s="250">
        <v>0</v>
      </c>
    </row>
    <row r="215" spans="1:3" ht="21" customHeight="1">
      <c r="A215" s="250" t="s">
        <v>2348</v>
      </c>
      <c r="B215" s="250" t="s">
        <v>2349</v>
      </c>
      <c r="C215" s="250">
        <v>0</v>
      </c>
    </row>
    <row r="216" spans="1:3" ht="21" customHeight="1">
      <c r="A216" s="250" t="s">
        <v>2350</v>
      </c>
      <c r="B216" s="250" t="s">
        <v>2351</v>
      </c>
      <c r="C216" s="250">
        <v>0</v>
      </c>
    </row>
    <row r="217" spans="1:3" ht="21" customHeight="1">
      <c r="A217" s="250" t="s">
        <v>2352</v>
      </c>
      <c r="B217" s="250" t="s">
        <v>2353</v>
      </c>
      <c r="C217" s="250">
        <v>0</v>
      </c>
    </row>
    <row r="218" spans="1:3" ht="21" customHeight="1">
      <c r="A218" s="250" t="s">
        <v>2354</v>
      </c>
      <c r="B218" s="250" t="s">
        <v>2355</v>
      </c>
      <c r="C218" s="250">
        <v>0</v>
      </c>
    </row>
    <row r="219" spans="1:3" ht="21" customHeight="1">
      <c r="A219" s="250" t="s">
        <v>2356</v>
      </c>
      <c r="B219" s="250" t="s">
        <v>2353</v>
      </c>
      <c r="C219" s="250">
        <v>0</v>
      </c>
    </row>
    <row r="220" spans="1:3" ht="21" customHeight="1">
      <c r="A220" s="249" t="s">
        <v>2357</v>
      </c>
      <c r="B220" s="249" t="s">
        <v>350</v>
      </c>
      <c r="C220" s="249">
        <v>117960</v>
      </c>
    </row>
    <row r="221" spans="1:3" ht="21" customHeight="1">
      <c r="A221" s="250" t="s">
        <v>2358</v>
      </c>
      <c r="B221" s="250" t="s">
        <v>2359</v>
      </c>
      <c r="C221" s="250">
        <v>0</v>
      </c>
    </row>
    <row r="222" spans="1:3" ht="21" customHeight="1">
      <c r="A222" s="250" t="s">
        <v>2360</v>
      </c>
      <c r="B222" s="250" t="s">
        <v>362</v>
      </c>
      <c r="C222" s="250">
        <v>0</v>
      </c>
    </row>
    <row r="223" spans="1:3" ht="21" customHeight="1">
      <c r="A223" s="250" t="s">
        <v>2361</v>
      </c>
      <c r="B223" s="250" t="s">
        <v>364</v>
      </c>
      <c r="C223" s="250">
        <v>0</v>
      </c>
    </row>
    <row r="224" spans="1:3" ht="21" customHeight="1">
      <c r="A224" s="250" t="s">
        <v>2362</v>
      </c>
      <c r="B224" s="250" t="s">
        <v>366</v>
      </c>
      <c r="C224" s="250">
        <v>0</v>
      </c>
    </row>
    <row r="225" spans="1:3" ht="21" customHeight="1">
      <c r="A225" s="250" t="s">
        <v>2363</v>
      </c>
      <c r="B225" s="250" t="s">
        <v>2364</v>
      </c>
      <c r="C225" s="250">
        <v>0</v>
      </c>
    </row>
    <row r="226" spans="1:3" ht="21" customHeight="1">
      <c r="A226" s="250" t="s">
        <v>2365</v>
      </c>
      <c r="B226" s="250" t="s">
        <v>2366</v>
      </c>
      <c r="C226" s="250">
        <v>0</v>
      </c>
    </row>
    <row r="227" spans="1:3" ht="21" customHeight="1">
      <c r="A227" s="250" t="s">
        <v>2367</v>
      </c>
      <c r="B227" s="250" t="s">
        <v>2368</v>
      </c>
      <c r="C227" s="250">
        <v>0</v>
      </c>
    </row>
    <row r="228" spans="1:3" ht="21" customHeight="1">
      <c r="A228" s="250" t="s">
        <v>2369</v>
      </c>
      <c r="B228" s="250" t="s">
        <v>2370</v>
      </c>
      <c r="C228" s="250">
        <v>0</v>
      </c>
    </row>
    <row r="229" spans="1:3" ht="21" customHeight="1">
      <c r="A229" s="250" t="s">
        <v>2371</v>
      </c>
      <c r="B229" s="250" t="s">
        <v>2372</v>
      </c>
      <c r="C229" s="250">
        <v>0</v>
      </c>
    </row>
    <row r="230" spans="1:3" ht="21" customHeight="1">
      <c r="A230" s="250" t="s">
        <v>2373</v>
      </c>
      <c r="B230" s="250" t="s">
        <v>2374</v>
      </c>
      <c r="C230" s="250">
        <v>0</v>
      </c>
    </row>
    <row r="231" spans="1:3" ht="21" customHeight="1">
      <c r="A231" s="250" t="s">
        <v>2375</v>
      </c>
      <c r="B231" s="250" t="s">
        <v>2376</v>
      </c>
      <c r="C231" s="250">
        <v>0</v>
      </c>
    </row>
    <row r="232" spans="1:3" ht="21" customHeight="1">
      <c r="A232" s="250" t="s">
        <v>2377</v>
      </c>
      <c r="B232" s="250" t="s">
        <v>2378</v>
      </c>
      <c r="C232" s="250">
        <v>0</v>
      </c>
    </row>
    <row r="233" spans="1:3" ht="21" customHeight="1">
      <c r="A233" s="250" t="s">
        <v>2379</v>
      </c>
      <c r="B233" s="250" t="s">
        <v>2380</v>
      </c>
      <c r="C233" s="250">
        <v>0</v>
      </c>
    </row>
    <row r="234" spans="1:3" ht="21" customHeight="1">
      <c r="A234" s="250" t="s">
        <v>2381</v>
      </c>
      <c r="B234" s="250" t="s">
        <v>2382</v>
      </c>
      <c r="C234" s="250">
        <v>0</v>
      </c>
    </row>
    <row r="235" spans="1:3" ht="21" customHeight="1">
      <c r="A235" s="250" t="s">
        <v>2383</v>
      </c>
      <c r="B235" s="250" t="s">
        <v>2384</v>
      </c>
      <c r="C235" s="250">
        <v>0</v>
      </c>
    </row>
    <row r="236" spans="1:3" ht="21" customHeight="1">
      <c r="A236" s="250" t="s">
        <v>2385</v>
      </c>
      <c r="B236" s="250" t="s">
        <v>2386</v>
      </c>
      <c r="C236" s="250">
        <v>0</v>
      </c>
    </row>
    <row r="237" spans="1:3" ht="21" customHeight="1">
      <c r="A237" s="250" t="s">
        <v>2387</v>
      </c>
      <c r="B237" s="250" t="s">
        <v>2388</v>
      </c>
      <c r="C237" s="250">
        <v>0</v>
      </c>
    </row>
    <row r="238" spans="1:3" ht="21" customHeight="1">
      <c r="A238" s="250" t="s">
        <v>2389</v>
      </c>
      <c r="B238" s="250" t="s">
        <v>2390</v>
      </c>
      <c r="C238" s="250">
        <v>0</v>
      </c>
    </row>
    <row r="239" spans="1:3" ht="21" customHeight="1">
      <c r="A239" s="250" t="s">
        <v>2391</v>
      </c>
      <c r="B239" s="250" t="s">
        <v>2392</v>
      </c>
      <c r="C239" s="250">
        <v>0</v>
      </c>
    </row>
    <row r="240" spans="1:3" ht="21" customHeight="1">
      <c r="A240" s="250" t="s">
        <v>2393</v>
      </c>
      <c r="B240" s="250" t="s">
        <v>2394</v>
      </c>
      <c r="C240" s="250">
        <v>0</v>
      </c>
    </row>
    <row r="241" spans="1:3" ht="21" customHeight="1">
      <c r="A241" s="250" t="s">
        <v>2395</v>
      </c>
      <c r="B241" s="250" t="s">
        <v>2396</v>
      </c>
      <c r="C241" s="250">
        <v>0</v>
      </c>
    </row>
    <row r="242" spans="1:3" ht="21" customHeight="1">
      <c r="A242" s="250" t="s">
        <v>2397</v>
      </c>
      <c r="B242" s="250" t="s">
        <v>2398</v>
      </c>
      <c r="C242" s="250">
        <v>0</v>
      </c>
    </row>
    <row r="243" spans="1:3" ht="21" customHeight="1">
      <c r="A243" s="250" t="s">
        <v>2399</v>
      </c>
      <c r="B243" s="250" t="s">
        <v>2400</v>
      </c>
      <c r="C243" s="250">
        <v>0</v>
      </c>
    </row>
    <row r="244" spans="1:3" ht="21" customHeight="1">
      <c r="A244" s="250" t="s">
        <v>2401</v>
      </c>
      <c r="B244" s="250" t="s">
        <v>2402</v>
      </c>
      <c r="C244" s="250">
        <v>0</v>
      </c>
    </row>
    <row r="245" spans="1:3" ht="21" customHeight="1">
      <c r="A245" s="250" t="s">
        <v>2403</v>
      </c>
      <c r="B245" s="250" t="s">
        <v>362</v>
      </c>
      <c r="C245" s="250">
        <v>0</v>
      </c>
    </row>
    <row r="246" spans="1:3" ht="21" customHeight="1">
      <c r="A246" s="250" t="s">
        <v>2404</v>
      </c>
      <c r="B246" s="250" t="s">
        <v>364</v>
      </c>
      <c r="C246" s="250">
        <v>0</v>
      </c>
    </row>
    <row r="247" spans="1:3" ht="21" customHeight="1">
      <c r="A247" s="250" t="s">
        <v>2405</v>
      </c>
      <c r="B247" s="250" t="s">
        <v>366</v>
      </c>
      <c r="C247" s="250">
        <v>0</v>
      </c>
    </row>
    <row r="248" spans="1:3" ht="21" customHeight="1">
      <c r="A248" s="250" t="s">
        <v>2406</v>
      </c>
      <c r="B248" s="250" t="s">
        <v>2407</v>
      </c>
      <c r="C248" s="250">
        <v>0</v>
      </c>
    </row>
    <row r="249" spans="1:3" ht="21" customHeight="1">
      <c r="A249" s="250" t="s">
        <v>2408</v>
      </c>
      <c r="B249" s="250" t="s">
        <v>2409</v>
      </c>
      <c r="C249" s="250">
        <v>0</v>
      </c>
    </row>
    <row r="250" spans="1:3" ht="21" customHeight="1">
      <c r="A250" s="250" t="s">
        <v>2410</v>
      </c>
      <c r="B250" s="250" t="s">
        <v>2411</v>
      </c>
      <c r="C250" s="250">
        <v>0</v>
      </c>
    </row>
    <row r="251" spans="1:3" ht="21" customHeight="1">
      <c r="A251" s="250" t="s">
        <v>2412</v>
      </c>
      <c r="B251" s="250" t="s">
        <v>2413</v>
      </c>
      <c r="C251" s="250">
        <v>0</v>
      </c>
    </row>
    <row r="252" spans="1:3" ht="21" customHeight="1">
      <c r="A252" s="250" t="s">
        <v>2414</v>
      </c>
      <c r="B252" s="250" t="s">
        <v>2415</v>
      </c>
      <c r="C252" s="250">
        <v>0</v>
      </c>
    </row>
    <row r="253" spans="1:3" ht="21" customHeight="1">
      <c r="A253" s="250" t="s">
        <v>2416</v>
      </c>
      <c r="B253" s="250" t="s">
        <v>2417</v>
      </c>
      <c r="C253" s="250">
        <v>0</v>
      </c>
    </row>
    <row r="254" spans="1:3" ht="21" customHeight="1">
      <c r="A254" s="250" t="s">
        <v>2418</v>
      </c>
      <c r="B254" s="250" t="s">
        <v>2419</v>
      </c>
      <c r="C254" s="250">
        <v>0</v>
      </c>
    </row>
    <row r="255" spans="1:3" ht="21" customHeight="1">
      <c r="A255" s="250" t="s">
        <v>2420</v>
      </c>
      <c r="B255" s="250" t="s">
        <v>2421</v>
      </c>
      <c r="C255" s="250">
        <v>0</v>
      </c>
    </row>
    <row r="256" spans="1:3" ht="21" customHeight="1">
      <c r="A256" s="250" t="s">
        <v>2422</v>
      </c>
      <c r="B256" s="250" t="s">
        <v>362</v>
      </c>
      <c r="C256" s="250">
        <v>0</v>
      </c>
    </row>
    <row r="257" spans="1:3" ht="21" customHeight="1">
      <c r="A257" s="250" t="s">
        <v>2423</v>
      </c>
      <c r="B257" s="250" t="s">
        <v>364</v>
      </c>
      <c r="C257" s="250">
        <v>0</v>
      </c>
    </row>
    <row r="258" spans="1:3" ht="21" customHeight="1">
      <c r="A258" s="250" t="s">
        <v>2424</v>
      </c>
      <c r="B258" s="250" t="s">
        <v>366</v>
      </c>
      <c r="C258" s="250">
        <v>0</v>
      </c>
    </row>
    <row r="259" spans="1:3" ht="21" customHeight="1">
      <c r="A259" s="250" t="s">
        <v>2425</v>
      </c>
      <c r="B259" s="250" t="s">
        <v>2426</v>
      </c>
      <c r="C259" s="250">
        <v>0</v>
      </c>
    </row>
    <row r="260" spans="1:3" ht="21" customHeight="1">
      <c r="A260" s="250" t="s">
        <v>2427</v>
      </c>
      <c r="B260" s="250" t="s">
        <v>2428</v>
      </c>
      <c r="C260" s="250">
        <v>0</v>
      </c>
    </row>
    <row r="261" spans="1:3" ht="21" customHeight="1">
      <c r="A261" s="250" t="s">
        <v>2429</v>
      </c>
      <c r="B261" s="250" t="s">
        <v>2430</v>
      </c>
      <c r="C261" s="250">
        <v>0</v>
      </c>
    </row>
    <row r="262" spans="1:3" ht="21" customHeight="1">
      <c r="A262" s="250" t="s">
        <v>2431</v>
      </c>
      <c r="B262" s="250" t="s">
        <v>2432</v>
      </c>
      <c r="C262" s="250">
        <v>0</v>
      </c>
    </row>
    <row r="263" spans="1:3" ht="21" customHeight="1">
      <c r="A263" s="250" t="s">
        <v>2433</v>
      </c>
      <c r="B263" s="250" t="s">
        <v>2434</v>
      </c>
      <c r="C263" s="250">
        <v>0</v>
      </c>
    </row>
    <row r="264" spans="1:3" ht="21" customHeight="1">
      <c r="A264" s="250" t="s">
        <v>2435</v>
      </c>
      <c r="B264" s="250" t="s">
        <v>2436</v>
      </c>
      <c r="C264" s="250">
        <v>0</v>
      </c>
    </row>
    <row r="265" spans="1:3" ht="21" customHeight="1">
      <c r="A265" s="250" t="s">
        <v>2437</v>
      </c>
      <c r="B265" s="250" t="s">
        <v>2438</v>
      </c>
      <c r="C265" s="250">
        <v>0</v>
      </c>
    </row>
    <row r="266" spans="1:3" ht="21" customHeight="1">
      <c r="A266" s="250" t="s">
        <v>2439</v>
      </c>
      <c r="B266" s="250" t="s">
        <v>2440</v>
      </c>
      <c r="C266" s="250">
        <v>0</v>
      </c>
    </row>
    <row r="267" spans="1:3" ht="21" customHeight="1">
      <c r="A267" s="250" t="s">
        <v>2441</v>
      </c>
      <c r="B267" s="250" t="s">
        <v>2442</v>
      </c>
      <c r="C267" s="250">
        <v>0</v>
      </c>
    </row>
    <row r="268" spans="1:3" ht="21" customHeight="1">
      <c r="A268" s="250" t="s">
        <v>2443</v>
      </c>
      <c r="B268" s="250" t="s">
        <v>2444</v>
      </c>
      <c r="C268" s="250">
        <v>0</v>
      </c>
    </row>
    <row r="269" spans="1:3" ht="21" customHeight="1">
      <c r="A269" s="250" t="s">
        <v>2445</v>
      </c>
      <c r="B269" s="250" t="s">
        <v>2446</v>
      </c>
      <c r="C269" s="250">
        <v>0</v>
      </c>
    </row>
    <row r="270" spans="1:3" ht="21" customHeight="1">
      <c r="A270" s="250" t="s">
        <v>2447</v>
      </c>
      <c r="B270" s="250" t="s">
        <v>2448</v>
      </c>
      <c r="C270" s="250">
        <v>0</v>
      </c>
    </row>
    <row r="271" spans="1:3" ht="21" customHeight="1">
      <c r="A271" s="250" t="s">
        <v>2449</v>
      </c>
      <c r="B271" s="250" t="s">
        <v>362</v>
      </c>
      <c r="C271" s="250">
        <v>0</v>
      </c>
    </row>
    <row r="272" spans="1:3" ht="21" customHeight="1">
      <c r="A272" s="250" t="s">
        <v>2450</v>
      </c>
      <c r="B272" s="250" t="s">
        <v>364</v>
      </c>
      <c r="C272" s="250">
        <v>0</v>
      </c>
    </row>
    <row r="273" spans="1:3" ht="21" customHeight="1">
      <c r="A273" s="250" t="s">
        <v>2451</v>
      </c>
      <c r="B273" s="250" t="s">
        <v>366</v>
      </c>
      <c r="C273" s="250">
        <v>0</v>
      </c>
    </row>
    <row r="274" spans="1:3" ht="21" customHeight="1">
      <c r="A274" s="250" t="s">
        <v>2452</v>
      </c>
      <c r="B274" s="250" t="s">
        <v>2415</v>
      </c>
      <c r="C274" s="250">
        <v>0</v>
      </c>
    </row>
    <row r="275" spans="1:3" ht="21" customHeight="1">
      <c r="A275" s="250" t="s">
        <v>2453</v>
      </c>
      <c r="B275" s="250" t="s">
        <v>2454</v>
      </c>
      <c r="C275" s="250">
        <v>0</v>
      </c>
    </row>
    <row r="276" spans="1:3" ht="21" customHeight="1">
      <c r="A276" s="250" t="s">
        <v>2455</v>
      </c>
      <c r="B276" s="250" t="s">
        <v>2456</v>
      </c>
      <c r="C276" s="250">
        <v>0</v>
      </c>
    </row>
    <row r="277" spans="1:3" ht="21" customHeight="1">
      <c r="A277" s="250" t="s">
        <v>2457</v>
      </c>
      <c r="B277" s="250" t="s">
        <v>2458</v>
      </c>
      <c r="C277" s="250">
        <v>0</v>
      </c>
    </row>
    <row r="278" spans="1:3" ht="21" customHeight="1">
      <c r="A278" s="250" t="s">
        <v>2459</v>
      </c>
      <c r="B278" s="250" t="s">
        <v>2460</v>
      </c>
      <c r="C278" s="250">
        <v>0</v>
      </c>
    </row>
    <row r="279" spans="1:3" ht="21" customHeight="1">
      <c r="A279" s="250" t="s">
        <v>2461</v>
      </c>
      <c r="B279" s="250" t="s">
        <v>2462</v>
      </c>
      <c r="C279" s="250">
        <v>0</v>
      </c>
    </row>
    <row r="280" spans="1:3" ht="21" customHeight="1">
      <c r="A280" s="250" t="s">
        <v>2463</v>
      </c>
      <c r="B280" s="250" t="s">
        <v>2464</v>
      </c>
      <c r="C280" s="250">
        <v>0</v>
      </c>
    </row>
    <row r="281" spans="1:3" ht="21" customHeight="1">
      <c r="A281" s="250" t="s">
        <v>2465</v>
      </c>
      <c r="B281" s="250" t="s">
        <v>2466</v>
      </c>
      <c r="C281" s="250">
        <v>0</v>
      </c>
    </row>
    <row r="282" spans="1:3" ht="21" customHeight="1">
      <c r="A282" s="250" t="s">
        <v>2467</v>
      </c>
      <c r="B282" s="250" t="s">
        <v>2468</v>
      </c>
      <c r="C282" s="250">
        <v>0</v>
      </c>
    </row>
    <row r="283" spans="1:3" ht="21" customHeight="1">
      <c r="A283" s="250" t="s">
        <v>2469</v>
      </c>
      <c r="B283" s="250" t="s">
        <v>2364</v>
      </c>
      <c r="C283" s="250">
        <v>0</v>
      </c>
    </row>
    <row r="284" spans="1:3" ht="21" customHeight="1">
      <c r="A284" s="250" t="s">
        <v>2470</v>
      </c>
      <c r="B284" s="250" t="s">
        <v>2366</v>
      </c>
      <c r="C284" s="250">
        <v>0</v>
      </c>
    </row>
    <row r="285" spans="1:3" ht="21" customHeight="1">
      <c r="A285" s="250" t="s">
        <v>2471</v>
      </c>
      <c r="B285" s="250" t="s">
        <v>2472</v>
      </c>
      <c r="C285" s="250">
        <v>0</v>
      </c>
    </row>
    <row r="286" spans="1:3" ht="21" customHeight="1">
      <c r="A286" s="250" t="s">
        <v>2473</v>
      </c>
      <c r="B286" s="250" t="s">
        <v>2474</v>
      </c>
      <c r="C286" s="250">
        <v>0</v>
      </c>
    </row>
    <row r="287" spans="1:3" ht="21" customHeight="1">
      <c r="A287" s="250" t="s">
        <v>2475</v>
      </c>
      <c r="B287" s="250" t="s">
        <v>2476</v>
      </c>
      <c r="C287" s="250">
        <v>65960</v>
      </c>
    </row>
    <row r="288" spans="1:3" ht="21" customHeight="1">
      <c r="A288" s="250" t="s">
        <v>2477</v>
      </c>
      <c r="B288" s="250" t="s">
        <v>2472</v>
      </c>
      <c r="C288" s="250">
        <v>31736.57</v>
      </c>
    </row>
    <row r="289" spans="1:3" ht="21" customHeight="1">
      <c r="A289" s="250" t="s">
        <v>2478</v>
      </c>
      <c r="B289" s="250" t="s">
        <v>2479</v>
      </c>
      <c r="C289" s="250">
        <v>34223.43</v>
      </c>
    </row>
    <row r="290" spans="1:3" ht="21" customHeight="1">
      <c r="A290" s="250" t="s">
        <v>2480</v>
      </c>
      <c r="B290" s="250" t="s">
        <v>2481</v>
      </c>
      <c r="C290" s="250">
        <v>0</v>
      </c>
    </row>
    <row r="291" spans="1:3" ht="21" customHeight="1">
      <c r="A291" s="250" t="s">
        <v>2482</v>
      </c>
      <c r="B291" s="250" t="s">
        <v>2483</v>
      </c>
      <c r="C291" s="250">
        <v>0</v>
      </c>
    </row>
    <row r="292" spans="1:3" ht="21" customHeight="1">
      <c r="A292" s="250" t="s">
        <v>2484</v>
      </c>
      <c r="B292" s="250" t="s">
        <v>2485</v>
      </c>
      <c r="C292" s="250">
        <v>52000</v>
      </c>
    </row>
    <row r="293" spans="1:3" ht="21" customHeight="1">
      <c r="A293" s="250" t="s">
        <v>2486</v>
      </c>
      <c r="B293" s="250" t="s">
        <v>2378</v>
      </c>
      <c r="C293" s="250">
        <v>0</v>
      </c>
    </row>
    <row r="294" spans="1:3" ht="21" customHeight="1">
      <c r="A294" s="250" t="s">
        <v>2487</v>
      </c>
      <c r="B294" s="250" t="s">
        <v>2488</v>
      </c>
      <c r="C294" s="250">
        <v>41500</v>
      </c>
    </row>
    <row r="295" spans="1:3" ht="21" customHeight="1">
      <c r="A295" s="250" t="s">
        <v>2489</v>
      </c>
      <c r="B295" s="250" t="s">
        <v>2490</v>
      </c>
      <c r="C295" s="250">
        <v>0</v>
      </c>
    </row>
    <row r="296" spans="1:3" ht="21" customHeight="1">
      <c r="A296" s="250" t="s">
        <v>2491</v>
      </c>
      <c r="B296" s="250" t="s">
        <v>2492</v>
      </c>
      <c r="C296" s="250">
        <v>10500</v>
      </c>
    </row>
    <row r="297" spans="1:3" ht="21" customHeight="1">
      <c r="A297" s="250" t="s">
        <v>2493</v>
      </c>
      <c r="B297" s="250" t="s">
        <v>2494</v>
      </c>
      <c r="C297" s="250">
        <v>0</v>
      </c>
    </row>
    <row r="298" spans="1:3" ht="21" customHeight="1">
      <c r="A298" s="250" t="s">
        <v>2495</v>
      </c>
      <c r="B298" s="250" t="s">
        <v>2496</v>
      </c>
      <c r="C298" s="250">
        <v>0</v>
      </c>
    </row>
    <row r="299" spans="1:3" ht="21" customHeight="1">
      <c r="A299" s="250" t="s">
        <v>2497</v>
      </c>
      <c r="B299" s="250" t="s">
        <v>2498</v>
      </c>
      <c r="C299" s="250">
        <v>0</v>
      </c>
    </row>
    <row r="300" spans="1:3" ht="21" customHeight="1">
      <c r="A300" s="250" t="s">
        <v>2499</v>
      </c>
      <c r="B300" s="250" t="s">
        <v>2500</v>
      </c>
      <c r="C300" s="250">
        <v>0</v>
      </c>
    </row>
    <row r="301" spans="1:3" ht="21" customHeight="1">
      <c r="A301" s="250" t="s">
        <v>2501</v>
      </c>
      <c r="B301" s="250" t="s">
        <v>2502</v>
      </c>
      <c r="C301" s="250">
        <v>0</v>
      </c>
    </row>
    <row r="302" spans="1:3" ht="21" customHeight="1">
      <c r="A302" s="250" t="s">
        <v>2503</v>
      </c>
      <c r="B302" s="250" t="s">
        <v>2504</v>
      </c>
      <c r="C302" s="250">
        <v>0</v>
      </c>
    </row>
    <row r="303" spans="1:3" ht="21" customHeight="1">
      <c r="A303" s="250" t="s">
        <v>2505</v>
      </c>
      <c r="B303" s="250" t="s">
        <v>2506</v>
      </c>
      <c r="C303" s="250">
        <v>0</v>
      </c>
    </row>
    <row r="304" spans="1:3" ht="21" customHeight="1">
      <c r="A304" s="250" t="s">
        <v>2507</v>
      </c>
      <c r="B304" s="250" t="s">
        <v>2508</v>
      </c>
      <c r="C304" s="250">
        <v>0</v>
      </c>
    </row>
    <row r="305" spans="1:3" ht="21" customHeight="1">
      <c r="A305" s="250" t="s">
        <v>2509</v>
      </c>
      <c r="B305" s="250" t="s">
        <v>2510</v>
      </c>
      <c r="C305" s="250">
        <v>0</v>
      </c>
    </row>
    <row r="306" spans="1:3" ht="21" customHeight="1">
      <c r="A306" s="250" t="s">
        <v>2511</v>
      </c>
      <c r="B306" s="250" t="s">
        <v>2512</v>
      </c>
      <c r="C306" s="250">
        <v>0</v>
      </c>
    </row>
    <row r="307" spans="1:3" ht="21" customHeight="1">
      <c r="A307" s="250" t="s">
        <v>2513</v>
      </c>
      <c r="B307" s="250" t="s">
        <v>2514</v>
      </c>
      <c r="C307" s="250">
        <v>0</v>
      </c>
    </row>
    <row r="308" spans="1:3" ht="21" customHeight="1">
      <c r="A308" s="250" t="s">
        <v>2515</v>
      </c>
      <c r="B308" s="250" t="s">
        <v>2516</v>
      </c>
      <c r="C308" s="250">
        <v>0</v>
      </c>
    </row>
    <row r="309" spans="1:3" ht="21" customHeight="1">
      <c r="A309" s="250" t="s">
        <v>2517</v>
      </c>
      <c r="B309" s="250" t="s">
        <v>2518</v>
      </c>
      <c r="C309" s="250">
        <v>0</v>
      </c>
    </row>
    <row r="310" spans="1:3" ht="21" customHeight="1">
      <c r="A310" s="250" t="s">
        <v>2519</v>
      </c>
      <c r="B310" s="250" t="s">
        <v>2520</v>
      </c>
      <c r="C310" s="250">
        <v>0</v>
      </c>
    </row>
    <row r="311" spans="1:3" ht="21" customHeight="1">
      <c r="A311" s="250" t="s">
        <v>2521</v>
      </c>
      <c r="B311" s="250" t="s">
        <v>2522</v>
      </c>
      <c r="C311" s="250">
        <v>0</v>
      </c>
    </row>
    <row r="312" spans="1:3" ht="21" customHeight="1">
      <c r="A312" s="250" t="s">
        <v>2523</v>
      </c>
      <c r="B312" s="250" t="s">
        <v>2524</v>
      </c>
      <c r="C312" s="250">
        <v>0</v>
      </c>
    </row>
    <row r="313" spans="1:3" ht="21" customHeight="1">
      <c r="A313" s="250" t="s">
        <v>2525</v>
      </c>
      <c r="B313" s="250" t="s">
        <v>2526</v>
      </c>
      <c r="C313" s="250">
        <v>0</v>
      </c>
    </row>
    <row r="314" spans="1:3" ht="21" customHeight="1">
      <c r="A314" s="250" t="s">
        <v>2527</v>
      </c>
      <c r="B314" s="250" t="s">
        <v>2528</v>
      </c>
      <c r="C314" s="250">
        <v>0</v>
      </c>
    </row>
    <row r="315" spans="1:3" ht="21" customHeight="1">
      <c r="A315" s="250" t="s">
        <v>2529</v>
      </c>
      <c r="B315" s="250" t="s">
        <v>2428</v>
      </c>
      <c r="C315" s="250">
        <v>0</v>
      </c>
    </row>
    <row r="316" spans="1:3" ht="21" customHeight="1">
      <c r="A316" s="250" t="s">
        <v>2530</v>
      </c>
      <c r="B316" s="250" t="s">
        <v>2531</v>
      </c>
      <c r="C316" s="250">
        <v>0</v>
      </c>
    </row>
    <row r="317" spans="1:3" ht="21" customHeight="1">
      <c r="A317" s="250" t="s">
        <v>2532</v>
      </c>
      <c r="B317" s="250" t="s">
        <v>2533</v>
      </c>
      <c r="C317" s="250">
        <v>0</v>
      </c>
    </row>
    <row r="318" spans="1:3" ht="21" customHeight="1">
      <c r="A318" s="250" t="s">
        <v>2534</v>
      </c>
      <c r="B318" s="250" t="s">
        <v>2535</v>
      </c>
      <c r="C318" s="250">
        <v>0</v>
      </c>
    </row>
    <row r="319" spans="1:3" ht="21" customHeight="1">
      <c r="A319" s="250" t="s">
        <v>2536</v>
      </c>
      <c r="B319" s="250" t="s">
        <v>2537</v>
      </c>
      <c r="C319" s="250">
        <v>0</v>
      </c>
    </row>
    <row r="320" spans="1:3" ht="21" customHeight="1">
      <c r="A320" s="250" t="s">
        <v>2538</v>
      </c>
      <c r="B320" s="250" t="s">
        <v>2539</v>
      </c>
      <c r="C320" s="250">
        <v>0</v>
      </c>
    </row>
    <row r="321" spans="1:3" ht="21" customHeight="1">
      <c r="A321" s="250" t="s">
        <v>2540</v>
      </c>
      <c r="B321" s="250" t="s">
        <v>2541</v>
      </c>
      <c r="C321" s="250">
        <v>0</v>
      </c>
    </row>
    <row r="322" spans="1:3" ht="21" customHeight="1">
      <c r="A322" s="250" t="s">
        <v>2542</v>
      </c>
      <c r="B322" s="250" t="s">
        <v>2543</v>
      </c>
      <c r="C322" s="250">
        <v>0</v>
      </c>
    </row>
    <row r="323" spans="1:3" ht="21" customHeight="1">
      <c r="A323" s="250" t="s">
        <v>2544</v>
      </c>
      <c r="B323" s="250" t="s">
        <v>2545</v>
      </c>
      <c r="C323" s="250">
        <v>0</v>
      </c>
    </row>
    <row r="324" spans="1:3" ht="21" customHeight="1">
      <c r="A324" s="250" t="s">
        <v>2546</v>
      </c>
      <c r="B324" s="250" t="s">
        <v>2543</v>
      </c>
      <c r="C324" s="250">
        <v>0</v>
      </c>
    </row>
    <row r="325" spans="1:3" ht="21" customHeight="1">
      <c r="A325" s="250" t="s">
        <v>2547</v>
      </c>
      <c r="B325" s="250" t="s">
        <v>351</v>
      </c>
      <c r="C325" s="250">
        <v>0</v>
      </c>
    </row>
    <row r="326" spans="1:3" ht="21" customHeight="1">
      <c r="A326" s="250" t="s">
        <v>2548</v>
      </c>
      <c r="B326" s="250" t="s">
        <v>2549</v>
      </c>
      <c r="C326" s="250">
        <v>0</v>
      </c>
    </row>
    <row r="327" spans="1:3" ht="21" customHeight="1">
      <c r="A327" s="250" t="s">
        <v>2550</v>
      </c>
      <c r="B327" s="250" t="s">
        <v>362</v>
      </c>
      <c r="C327" s="250">
        <v>0</v>
      </c>
    </row>
    <row r="328" spans="1:3" ht="21" customHeight="1">
      <c r="A328" s="250" t="s">
        <v>2551</v>
      </c>
      <c r="B328" s="250" t="s">
        <v>364</v>
      </c>
      <c r="C328" s="250">
        <v>0</v>
      </c>
    </row>
    <row r="329" spans="1:3" ht="21" customHeight="1">
      <c r="A329" s="250" t="s">
        <v>2552</v>
      </c>
      <c r="B329" s="250" t="s">
        <v>366</v>
      </c>
      <c r="C329" s="250">
        <v>0</v>
      </c>
    </row>
    <row r="330" spans="1:3" ht="21" customHeight="1">
      <c r="A330" s="250" t="s">
        <v>2553</v>
      </c>
      <c r="B330" s="250" t="s">
        <v>2554</v>
      </c>
      <c r="C330" s="250">
        <v>0</v>
      </c>
    </row>
    <row r="331" spans="1:3" ht="21" customHeight="1">
      <c r="A331" s="250" t="s">
        <v>2555</v>
      </c>
      <c r="B331" s="250" t="s">
        <v>2556</v>
      </c>
      <c r="C331" s="250">
        <v>0</v>
      </c>
    </row>
    <row r="332" spans="1:3" ht="21" customHeight="1">
      <c r="A332" s="250" t="s">
        <v>2557</v>
      </c>
      <c r="B332" s="250" t="s">
        <v>2558</v>
      </c>
      <c r="C332" s="250">
        <v>0</v>
      </c>
    </row>
    <row r="333" spans="1:3" ht="21" customHeight="1">
      <c r="A333" s="250" t="s">
        <v>2559</v>
      </c>
      <c r="B333" s="250" t="s">
        <v>2560</v>
      </c>
      <c r="C333" s="250">
        <v>0</v>
      </c>
    </row>
    <row r="334" spans="1:3" ht="21" customHeight="1">
      <c r="A334" s="250" t="s">
        <v>2561</v>
      </c>
      <c r="B334" s="250" t="s">
        <v>2562</v>
      </c>
      <c r="C334" s="250">
        <v>0</v>
      </c>
    </row>
    <row r="335" spans="1:3" ht="21" customHeight="1">
      <c r="A335" s="250" t="s">
        <v>2563</v>
      </c>
      <c r="B335" s="250" t="s">
        <v>2564</v>
      </c>
      <c r="C335" s="250">
        <v>0</v>
      </c>
    </row>
    <row r="336" spans="1:3" ht="21" customHeight="1">
      <c r="A336" s="250" t="s">
        <v>2565</v>
      </c>
      <c r="B336" s="250" t="s">
        <v>2566</v>
      </c>
      <c r="C336" s="250">
        <v>0</v>
      </c>
    </row>
    <row r="337" spans="1:3" ht="21" customHeight="1">
      <c r="A337" s="250" t="s">
        <v>2567</v>
      </c>
      <c r="B337" s="250" t="s">
        <v>362</v>
      </c>
      <c r="C337" s="250">
        <v>0</v>
      </c>
    </row>
    <row r="338" spans="1:3" ht="21" customHeight="1">
      <c r="A338" s="250" t="s">
        <v>2568</v>
      </c>
      <c r="B338" s="250" t="s">
        <v>364</v>
      </c>
      <c r="C338" s="250">
        <v>0</v>
      </c>
    </row>
    <row r="339" spans="1:3" ht="21" customHeight="1">
      <c r="A339" s="250" t="s">
        <v>2569</v>
      </c>
      <c r="B339" s="250" t="s">
        <v>366</v>
      </c>
      <c r="C339" s="250">
        <v>0</v>
      </c>
    </row>
    <row r="340" spans="1:3" ht="21" customHeight="1">
      <c r="A340" s="250" t="s">
        <v>2570</v>
      </c>
      <c r="B340" s="250" t="s">
        <v>2571</v>
      </c>
      <c r="C340" s="250">
        <v>0</v>
      </c>
    </row>
    <row r="341" spans="1:3" ht="21" customHeight="1">
      <c r="A341" s="250" t="s">
        <v>2572</v>
      </c>
      <c r="B341" s="250" t="s">
        <v>2573</v>
      </c>
      <c r="C341" s="250">
        <v>0</v>
      </c>
    </row>
    <row r="342" spans="1:3" ht="21" customHeight="1">
      <c r="A342" s="250" t="s">
        <v>2574</v>
      </c>
      <c r="B342" s="250" t="s">
        <v>2575</v>
      </c>
      <c r="C342" s="250">
        <v>0</v>
      </c>
    </row>
    <row r="343" spans="1:3" ht="21" customHeight="1">
      <c r="A343" s="250" t="s">
        <v>2576</v>
      </c>
      <c r="B343" s="250" t="s">
        <v>2577</v>
      </c>
      <c r="C343" s="250">
        <v>0</v>
      </c>
    </row>
    <row r="344" spans="1:3" ht="21" customHeight="1">
      <c r="A344" s="250" t="s">
        <v>2578</v>
      </c>
      <c r="B344" s="250" t="s">
        <v>2579</v>
      </c>
      <c r="C344" s="250">
        <v>0</v>
      </c>
    </row>
    <row r="345" spans="1:3" ht="21" customHeight="1">
      <c r="A345" s="250" t="s">
        <v>2580</v>
      </c>
      <c r="B345" s="250" t="s">
        <v>2581</v>
      </c>
      <c r="C345" s="250">
        <v>0</v>
      </c>
    </row>
    <row r="346" spans="1:3" ht="21" customHeight="1">
      <c r="A346" s="250" t="s">
        <v>2582</v>
      </c>
      <c r="B346" s="250" t="s">
        <v>2583</v>
      </c>
      <c r="C346" s="250">
        <v>0</v>
      </c>
    </row>
    <row r="347" spans="1:3" ht="21" customHeight="1">
      <c r="A347" s="250" t="s">
        <v>2584</v>
      </c>
      <c r="B347" s="250" t="s">
        <v>2585</v>
      </c>
      <c r="C347" s="250">
        <v>0</v>
      </c>
    </row>
    <row r="348" spans="1:3" ht="21" customHeight="1">
      <c r="A348" s="250" t="s">
        <v>2586</v>
      </c>
      <c r="B348" s="250" t="s">
        <v>2587</v>
      </c>
      <c r="C348" s="250">
        <v>0</v>
      </c>
    </row>
    <row r="349" spans="1:3" ht="21" customHeight="1">
      <c r="A349" s="250" t="s">
        <v>2588</v>
      </c>
      <c r="B349" s="250" t="s">
        <v>2589</v>
      </c>
      <c r="C349" s="250">
        <v>0</v>
      </c>
    </row>
    <row r="350" spans="1:3" ht="21" customHeight="1">
      <c r="A350" s="250" t="s">
        <v>2590</v>
      </c>
      <c r="B350" s="250" t="s">
        <v>2591</v>
      </c>
      <c r="C350" s="250">
        <v>0</v>
      </c>
    </row>
    <row r="351" spans="1:3" ht="21" customHeight="1">
      <c r="A351" s="250" t="s">
        <v>2592</v>
      </c>
      <c r="B351" s="250" t="s">
        <v>2593</v>
      </c>
      <c r="C351" s="250">
        <v>0</v>
      </c>
    </row>
    <row r="352" spans="1:3" ht="21" customHeight="1">
      <c r="A352" s="250" t="s">
        <v>2594</v>
      </c>
      <c r="B352" s="250" t="s">
        <v>2595</v>
      </c>
      <c r="C352" s="250">
        <v>0</v>
      </c>
    </row>
    <row r="353" spans="1:3" ht="21" customHeight="1">
      <c r="A353" s="250" t="s">
        <v>2596</v>
      </c>
      <c r="B353" s="250" t="s">
        <v>362</v>
      </c>
      <c r="C353" s="250">
        <v>0</v>
      </c>
    </row>
    <row r="354" spans="1:3" ht="21" customHeight="1">
      <c r="A354" s="250" t="s">
        <v>2597</v>
      </c>
      <c r="B354" s="250" t="s">
        <v>364</v>
      </c>
      <c r="C354" s="250">
        <v>0</v>
      </c>
    </row>
    <row r="355" spans="1:3" ht="21" customHeight="1">
      <c r="A355" s="250" t="s">
        <v>2598</v>
      </c>
      <c r="B355" s="250" t="s">
        <v>366</v>
      </c>
      <c r="C355" s="250">
        <v>0</v>
      </c>
    </row>
    <row r="356" spans="1:3" ht="21" customHeight="1">
      <c r="A356" s="250" t="s">
        <v>2599</v>
      </c>
      <c r="B356" s="250" t="s">
        <v>2600</v>
      </c>
      <c r="C356" s="250">
        <v>0</v>
      </c>
    </row>
    <row r="357" spans="1:3" ht="21" customHeight="1">
      <c r="A357" s="250" t="s">
        <v>2601</v>
      </c>
      <c r="B357" s="250" t="s">
        <v>2602</v>
      </c>
      <c r="C357" s="250">
        <v>0</v>
      </c>
    </row>
    <row r="358" spans="1:3" ht="21" customHeight="1">
      <c r="A358" s="250" t="s">
        <v>2603</v>
      </c>
      <c r="B358" s="250" t="s">
        <v>362</v>
      </c>
      <c r="C358" s="250">
        <v>0</v>
      </c>
    </row>
    <row r="359" spans="1:3" ht="21" customHeight="1">
      <c r="A359" s="250" t="s">
        <v>2604</v>
      </c>
      <c r="B359" s="250" t="s">
        <v>364</v>
      </c>
      <c r="C359" s="250">
        <v>0</v>
      </c>
    </row>
    <row r="360" spans="1:3" ht="21" customHeight="1">
      <c r="A360" s="250" t="s">
        <v>2605</v>
      </c>
      <c r="B360" s="250" t="s">
        <v>366</v>
      </c>
      <c r="C360" s="250">
        <v>0</v>
      </c>
    </row>
    <row r="361" spans="1:3" ht="21" customHeight="1">
      <c r="A361" s="250" t="s">
        <v>2606</v>
      </c>
      <c r="B361" s="250" t="s">
        <v>2607</v>
      </c>
      <c r="C361" s="250">
        <v>0</v>
      </c>
    </row>
    <row r="362" spans="1:3" ht="21" customHeight="1">
      <c r="A362" s="250" t="s">
        <v>2608</v>
      </c>
      <c r="B362" s="250" t="s">
        <v>2609</v>
      </c>
      <c r="C362" s="250">
        <v>0</v>
      </c>
    </row>
    <row r="363" spans="1:3" ht="21" customHeight="1">
      <c r="A363" s="250" t="s">
        <v>2610</v>
      </c>
      <c r="B363" s="250" t="s">
        <v>2611</v>
      </c>
      <c r="C363" s="250">
        <v>0</v>
      </c>
    </row>
    <row r="364" spans="1:3" ht="21" customHeight="1">
      <c r="A364" s="250" t="s">
        <v>2612</v>
      </c>
      <c r="B364" s="250" t="s">
        <v>2613</v>
      </c>
      <c r="C364" s="250">
        <v>0</v>
      </c>
    </row>
    <row r="365" spans="1:3" ht="21" customHeight="1">
      <c r="A365" s="250" t="s">
        <v>2614</v>
      </c>
      <c r="B365" s="250" t="s">
        <v>2615</v>
      </c>
      <c r="C365" s="250">
        <v>0</v>
      </c>
    </row>
    <row r="366" spans="1:3" ht="21" customHeight="1">
      <c r="A366" s="250" t="s">
        <v>2616</v>
      </c>
      <c r="B366" s="250" t="s">
        <v>2617</v>
      </c>
      <c r="C366" s="250">
        <v>0</v>
      </c>
    </row>
    <row r="367" spans="1:3" ht="21" customHeight="1">
      <c r="A367" s="250" t="s">
        <v>2618</v>
      </c>
      <c r="B367" s="250" t="s">
        <v>2619</v>
      </c>
      <c r="C367" s="250">
        <v>0</v>
      </c>
    </row>
    <row r="368" spans="1:3" ht="21" customHeight="1">
      <c r="A368" s="250" t="s">
        <v>2620</v>
      </c>
      <c r="B368" s="250" t="s">
        <v>2415</v>
      </c>
      <c r="C368" s="250">
        <v>0</v>
      </c>
    </row>
    <row r="369" spans="1:3" ht="21" customHeight="1">
      <c r="A369" s="250" t="s">
        <v>2621</v>
      </c>
      <c r="B369" s="250" t="s">
        <v>2622</v>
      </c>
      <c r="C369" s="250">
        <v>0</v>
      </c>
    </row>
    <row r="370" spans="1:3" ht="21" customHeight="1">
      <c r="A370" s="250" t="s">
        <v>2623</v>
      </c>
      <c r="B370" s="250" t="s">
        <v>2624</v>
      </c>
      <c r="C370" s="250">
        <v>0</v>
      </c>
    </row>
    <row r="371" spans="1:3" ht="21" customHeight="1">
      <c r="A371" s="250" t="s">
        <v>2625</v>
      </c>
      <c r="B371" s="250" t="s">
        <v>2626</v>
      </c>
      <c r="C371" s="250">
        <v>0</v>
      </c>
    </row>
    <row r="372" spans="1:3" ht="21" customHeight="1">
      <c r="A372" s="250" t="s">
        <v>2627</v>
      </c>
      <c r="B372" s="250" t="s">
        <v>2628</v>
      </c>
      <c r="C372" s="250">
        <v>0</v>
      </c>
    </row>
    <row r="373" spans="1:3" ht="21" customHeight="1">
      <c r="A373" s="250" t="s">
        <v>2629</v>
      </c>
      <c r="B373" s="250" t="s">
        <v>362</v>
      </c>
      <c r="C373" s="250">
        <v>0</v>
      </c>
    </row>
    <row r="374" spans="1:3" ht="21" customHeight="1">
      <c r="A374" s="250" t="s">
        <v>2630</v>
      </c>
      <c r="B374" s="250" t="s">
        <v>364</v>
      </c>
      <c r="C374" s="250">
        <v>0</v>
      </c>
    </row>
    <row r="375" spans="1:3" ht="21" customHeight="1">
      <c r="A375" s="250" t="s">
        <v>2631</v>
      </c>
      <c r="B375" s="250" t="s">
        <v>366</v>
      </c>
      <c r="C375" s="250">
        <v>0</v>
      </c>
    </row>
    <row r="376" spans="1:3" ht="21" customHeight="1">
      <c r="A376" s="250" t="s">
        <v>2632</v>
      </c>
      <c r="B376" s="250" t="s">
        <v>2633</v>
      </c>
      <c r="C376" s="250">
        <v>0</v>
      </c>
    </row>
    <row r="377" spans="1:3" ht="21" customHeight="1">
      <c r="A377" s="250" t="s">
        <v>2634</v>
      </c>
      <c r="B377" s="250" t="s">
        <v>2635</v>
      </c>
      <c r="C377" s="250">
        <v>0</v>
      </c>
    </row>
    <row r="378" spans="1:3" ht="21" customHeight="1">
      <c r="A378" s="250" t="s">
        <v>2636</v>
      </c>
      <c r="B378" s="250" t="s">
        <v>2637</v>
      </c>
      <c r="C378" s="250">
        <v>0</v>
      </c>
    </row>
    <row r="379" spans="1:3" ht="21" customHeight="1">
      <c r="A379" s="250" t="s">
        <v>2638</v>
      </c>
      <c r="B379" s="250" t="s">
        <v>2639</v>
      </c>
      <c r="C379" s="250">
        <v>0</v>
      </c>
    </row>
    <row r="380" spans="1:3" ht="21" customHeight="1">
      <c r="A380" s="250" t="s">
        <v>2640</v>
      </c>
      <c r="B380" s="250" t="s">
        <v>2641</v>
      </c>
      <c r="C380" s="250">
        <v>0</v>
      </c>
    </row>
    <row r="381" spans="1:3" ht="21" customHeight="1">
      <c r="A381" s="250" t="s">
        <v>2642</v>
      </c>
      <c r="B381" s="250" t="s">
        <v>2643</v>
      </c>
      <c r="C381" s="250">
        <v>0</v>
      </c>
    </row>
    <row r="382" spans="1:3" ht="21" customHeight="1">
      <c r="A382" s="250" t="s">
        <v>2644</v>
      </c>
      <c r="B382" s="250" t="s">
        <v>362</v>
      </c>
      <c r="C382" s="250">
        <v>0</v>
      </c>
    </row>
    <row r="383" spans="1:3" ht="21" customHeight="1">
      <c r="A383" s="250" t="s">
        <v>2645</v>
      </c>
      <c r="B383" s="250" t="s">
        <v>364</v>
      </c>
      <c r="C383" s="250">
        <v>0</v>
      </c>
    </row>
    <row r="384" spans="1:3" ht="21" customHeight="1">
      <c r="A384" s="250" t="s">
        <v>2646</v>
      </c>
      <c r="B384" s="250" t="s">
        <v>366</v>
      </c>
      <c r="C384" s="250">
        <v>0</v>
      </c>
    </row>
    <row r="385" spans="1:3" ht="21" customHeight="1">
      <c r="A385" s="250" t="s">
        <v>2647</v>
      </c>
      <c r="B385" s="250" t="s">
        <v>2648</v>
      </c>
      <c r="C385" s="250">
        <v>0</v>
      </c>
    </row>
    <row r="386" spans="1:3" ht="21" customHeight="1">
      <c r="A386" s="250" t="s">
        <v>2649</v>
      </c>
      <c r="B386" s="250" t="s">
        <v>2650</v>
      </c>
      <c r="C386" s="250">
        <v>0</v>
      </c>
    </row>
    <row r="387" spans="1:3" ht="21" customHeight="1">
      <c r="A387" s="250" t="s">
        <v>2651</v>
      </c>
      <c r="B387" s="250" t="s">
        <v>2652</v>
      </c>
      <c r="C387" s="250">
        <v>0</v>
      </c>
    </row>
    <row r="388" spans="1:3" ht="21" customHeight="1">
      <c r="A388" s="250" t="s">
        <v>2653</v>
      </c>
      <c r="B388" s="250" t="s">
        <v>2654</v>
      </c>
      <c r="C388" s="250">
        <v>0</v>
      </c>
    </row>
    <row r="389" spans="1:3" ht="21" customHeight="1">
      <c r="A389" s="250" t="s">
        <v>2655</v>
      </c>
      <c r="B389" s="250" t="s">
        <v>362</v>
      </c>
      <c r="C389" s="250">
        <v>0</v>
      </c>
    </row>
    <row r="390" spans="1:3" ht="21" customHeight="1">
      <c r="A390" s="250" t="s">
        <v>2656</v>
      </c>
      <c r="B390" s="250" t="s">
        <v>364</v>
      </c>
      <c r="C390" s="250">
        <v>0</v>
      </c>
    </row>
    <row r="391" spans="1:3" ht="21" customHeight="1">
      <c r="A391" s="250" t="s">
        <v>2657</v>
      </c>
      <c r="B391" s="250" t="s">
        <v>366</v>
      </c>
      <c r="C391" s="250">
        <v>0</v>
      </c>
    </row>
    <row r="392" spans="1:3" ht="21" customHeight="1">
      <c r="A392" s="250" t="s">
        <v>2658</v>
      </c>
      <c r="B392" s="250" t="s">
        <v>2659</v>
      </c>
      <c r="C392" s="250">
        <v>0</v>
      </c>
    </row>
    <row r="393" spans="1:3" ht="21" customHeight="1">
      <c r="A393" s="250" t="s">
        <v>2660</v>
      </c>
      <c r="B393" s="250" t="s">
        <v>2661</v>
      </c>
      <c r="C393" s="250">
        <v>0</v>
      </c>
    </row>
    <row r="394" spans="1:3" ht="21" customHeight="1">
      <c r="A394" s="250" t="s">
        <v>2662</v>
      </c>
      <c r="B394" s="250" t="s">
        <v>2663</v>
      </c>
      <c r="C394" s="250">
        <v>0</v>
      </c>
    </row>
    <row r="395" spans="1:3" ht="21" customHeight="1">
      <c r="A395" s="250" t="s">
        <v>2664</v>
      </c>
      <c r="B395" s="250" t="s">
        <v>2665</v>
      </c>
      <c r="C395" s="250">
        <v>0</v>
      </c>
    </row>
    <row r="396" spans="1:3" ht="21" customHeight="1">
      <c r="A396" s="250" t="s">
        <v>2666</v>
      </c>
      <c r="B396" s="250" t="s">
        <v>2667</v>
      </c>
      <c r="C396" s="250">
        <v>0</v>
      </c>
    </row>
    <row r="397" spans="1:3" ht="21" customHeight="1">
      <c r="A397" s="250" t="s">
        <v>2668</v>
      </c>
      <c r="B397" s="250" t="s">
        <v>2669</v>
      </c>
      <c r="C397" s="250">
        <v>0</v>
      </c>
    </row>
    <row r="398" spans="1:3" ht="21" customHeight="1">
      <c r="A398" s="250" t="s">
        <v>2670</v>
      </c>
      <c r="B398" s="250" t="s">
        <v>2671</v>
      </c>
      <c r="C398" s="250">
        <v>0</v>
      </c>
    </row>
    <row r="399" spans="1:3" ht="21" customHeight="1">
      <c r="A399" s="250" t="s">
        <v>2672</v>
      </c>
      <c r="B399" s="250" t="s">
        <v>2673</v>
      </c>
      <c r="C399" s="250">
        <v>0</v>
      </c>
    </row>
    <row r="400" spans="1:3" ht="21" customHeight="1">
      <c r="A400" s="250" t="s">
        <v>2674</v>
      </c>
      <c r="B400" s="250" t="s">
        <v>2675</v>
      </c>
      <c r="C400" s="250">
        <v>0</v>
      </c>
    </row>
    <row r="401" spans="1:3" ht="21" customHeight="1">
      <c r="A401" s="250" t="s">
        <v>2676</v>
      </c>
      <c r="B401" s="250" t="s">
        <v>2677</v>
      </c>
      <c r="C401" s="250">
        <v>0</v>
      </c>
    </row>
    <row r="402" spans="1:3" ht="21" customHeight="1">
      <c r="A402" s="250" t="s">
        <v>2678</v>
      </c>
      <c r="B402" s="250" t="s">
        <v>2679</v>
      </c>
      <c r="C402" s="250">
        <v>0</v>
      </c>
    </row>
    <row r="403" spans="1:3" ht="21" customHeight="1">
      <c r="A403" s="250" t="s">
        <v>2680</v>
      </c>
      <c r="B403" s="250" t="s">
        <v>2681</v>
      </c>
      <c r="C403" s="250">
        <v>0</v>
      </c>
    </row>
    <row r="404" spans="1:3" ht="21" customHeight="1">
      <c r="A404" s="250" t="s">
        <v>2682</v>
      </c>
      <c r="B404" s="250" t="s">
        <v>2683</v>
      </c>
      <c r="C404" s="250">
        <v>0</v>
      </c>
    </row>
    <row r="405" spans="1:3" ht="21" customHeight="1">
      <c r="A405" s="250" t="s">
        <v>2684</v>
      </c>
      <c r="B405" s="250" t="s">
        <v>2685</v>
      </c>
      <c r="C405" s="250">
        <v>0</v>
      </c>
    </row>
    <row r="406" spans="1:3" ht="21" customHeight="1">
      <c r="A406" s="250" t="s">
        <v>2686</v>
      </c>
      <c r="B406" s="250" t="s">
        <v>2687</v>
      </c>
      <c r="C406" s="250">
        <v>0</v>
      </c>
    </row>
    <row r="407" spans="1:3" ht="21" customHeight="1">
      <c r="A407" s="250" t="s">
        <v>2688</v>
      </c>
      <c r="B407" s="250" t="s">
        <v>2689</v>
      </c>
      <c r="C407" s="250">
        <v>0</v>
      </c>
    </row>
    <row r="408" spans="1:3" ht="21" customHeight="1">
      <c r="A408" s="250" t="s">
        <v>2690</v>
      </c>
      <c r="B408" s="250" t="s">
        <v>2691</v>
      </c>
      <c r="C408" s="250">
        <v>0</v>
      </c>
    </row>
    <row r="409" spans="1:3" ht="21" customHeight="1">
      <c r="A409" s="250" t="s">
        <v>2692</v>
      </c>
      <c r="B409" s="250" t="s">
        <v>2693</v>
      </c>
      <c r="C409" s="250">
        <v>0</v>
      </c>
    </row>
    <row r="410" spans="1:3" ht="21" customHeight="1">
      <c r="A410" s="250" t="s">
        <v>2694</v>
      </c>
      <c r="B410" s="250" t="s">
        <v>2695</v>
      </c>
      <c r="C410" s="250">
        <v>0</v>
      </c>
    </row>
    <row r="411" spans="1:3" ht="21" customHeight="1">
      <c r="A411" s="250" t="s">
        <v>2696</v>
      </c>
      <c r="B411" s="250" t="s">
        <v>2697</v>
      </c>
      <c r="C411" s="250">
        <v>0</v>
      </c>
    </row>
    <row r="412" spans="1:3" ht="21" customHeight="1">
      <c r="A412" s="250" t="s">
        <v>2698</v>
      </c>
      <c r="B412" s="250" t="s">
        <v>2699</v>
      </c>
      <c r="C412" s="250">
        <v>0</v>
      </c>
    </row>
    <row r="413" spans="1:3" ht="21" customHeight="1">
      <c r="A413" s="250" t="s">
        <v>2700</v>
      </c>
      <c r="B413" s="250" t="s">
        <v>2701</v>
      </c>
      <c r="C413" s="250">
        <v>0</v>
      </c>
    </row>
    <row r="414" spans="1:3" ht="21" customHeight="1">
      <c r="A414" s="250" t="s">
        <v>2702</v>
      </c>
      <c r="B414" s="250" t="s">
        <v>2703</v>
      </c>
      <c r="C414" s="250">
        <v>0</v>
      </c>
    </row>
    <row r="415" spans="1:3" ht="21" customHeight="1">
      <c r="A415" s="250" t="s">
        <v>2704</v>
      </c>
      <c r="B415" s="250" t="s">
        <v>2693</v>
      </c>
      <c r="C415" s="250">
        <v>0</v>
      </c>
    </row>
    <row r="416" spans="1:3" ht="21" customHeight="1">
      <c r="A416" s="250" t="s">
        <v>2705</v>
      </c>
      <c r="B416" s="250" t="s">
        <v>352</v>
      </c>
      <c r="C416" s="250">
        <v>0</v>
      </c>
    </row>
    <row r="417" spans="1:3" ht="21" customHeight="1">
      <c r="A417" s="250" t="s">
        <v>2706</v>
      </c>
      <c r="B417" s="250" t="s">
        <v>2707</v>
      </c>
      <c r="C417" s="250">
        <v>0</v>
      </c>
    </row>
    <row r="418" spans="1:3" ht="21" customHeight="1">
      <c r="A418" s="250" t="s">
        <v>2708</v>
      </c>
      <c r="B418" s="250" t="s">
        <v>362</v>
      </c>
      <c r="C418" s="250">
        <v>0</v>
      </c>
    </row>
    <row r="419" spans="1:3" ht="21" customHeight="1">
      <c r="A419" s="250" t="s">
        <v>2709</v>
      </c>
      <c r="B419" s="250" t="s">
        <v>364</v>
      </c>
      <c r="C419" s="250">
        <v>0</v>
      </c>
    </row>
    <row r="420" spans="1:3" ht="21" customHeight="1">
      <c r="A420" s="250" t="s">
        <v>2710</v>
      </c>
      <c r="B420" s="250" t="s">
        <v>366</v>
      </c>
      <c r="C420" s="250">
        <v>0</v>
      </c>
    </row>
    <row r="421" spans="1:3" ht="21" customHeight="1">
      <c r="A421" s="250" t="s">
        <v>2711</v>
      </c>
      <c r="B421" s="250" t="s">
        <v>2712</v>
      </c>
      <c r="C421" s="250">
        <v>0</v>
      </c>
    </row>
    <row r="422" spans="1:3" ht="21" customHeight="1">
      <c r="A422" s="250" t="s">
        <v>2713</v>
      </c>
      <c r="B422" s="250" t="s">
        <v>2714</v>
      </c>
      <c r="C422" s="250">
        <v>0</v>
      </c>
    </row>
    <row r="423" spans="1:3" ht="21" customHeight="1">
      <c r="A423" s="250" t="s">
        <v>2715</v>
      </c>
      <c r="B423" s="250" t="s">
        <v>2716</v>
      </c>
      <c r="C423" s="250">
        <v>0</v>
      </c>
    </row>
    <row r="424" spans="1:3" ht="21" customHeight="1">
      <c r="A424" s="250" t="s">
        <v>2717</v>
      </c>
      <c r="B424" s="250" t="s">
        <v>2718</v>
      </c>
      <c r="C424" s="250">
        <v>0</v>
      </c>
    </row>
    <row r="425" spans="1:3" ht="21" customHeight="1">
      <c r="A425" s="250" t="s">
        <v>2719</v>
      </c>
      <c r="B425" s="250" t="s">
        <v>380</v>
      </c>
      <c r="C425" s="250">
        <v>0</v>
      </c>
    </row>
    <row r="426" spans="1:3" ht="21" customHeight="1">
      <c r="A426" s="250" t="s">
        <v>2720</v>
      </c>
      <c r="B426" s="250" t="s">
        <v>2721</v>
      </c>
      <c r="C426" s="250">
        <v>0</v>
      </c>
    </row>
    <row r="427" spans="1:3" ht="21" customHeight="1">
      <c r="A427" s="250" t="s">
        <v>2722</v>
      </c>
      <c r="B427" s="250" t="s">
        <v>2723</v>
      </c>
      <c r="C427" s="250">
        <v>0</v>
      </c>
    </row>
    <row r="428" spans="1:3" ht="21" customHeight="1">
      <c r="A428" s="250" t="s">
        <v>2724</v>
      </c>
      <c r="B428" s="250" t="s">
        <v>362</v>
      </c>
      <c r="C428" s="250">
        <v>0</v>
      </c>
    </row>
    <row r="429" spans="1:3" ht="21" customHeight="1">
      <c r="A429" s="250" t="s">
        <v>2725</v>
      </c>
      <c r="B429" s="250" t="s">
        <v>364</v>
      </c>
      <c r="C429" s="250">
        <v>0</v>
      </c>
    </row>
    <row r="430" spans="1:3" ht="21" customHeight="1">
      <c r="A430" s="250" t="s">
        <v>2726</v>
      </c>
      <c r="B430" s="250" t="s">
        <v>366</v>
      </c>
      <c r="C430" s="250">
        <v>0</v>
      </c>
    </row>
    <row r="431" spans="1:3" ht="21" customHeight="1">
      <c r="A431" s="250" t="s">
        <v>2727</v>
      </c>
      <c r="B431" s="250" t="s">
        <v>2728</v>
      </c>
      <c r="C431" s="250">
        <v>0</v>
      </c>
    </row>
    <row r="432" spans="1:3" ht="21" customHeight="1">
      <c r="A432" s="250" t="s">
        <v>2729</v>
      </c>
      <c r="B432" s="250" t="s">
        <v>2730</v>
      </c>
      <c r="C432" s="250">
        <v>0</v>
      </c>
    </row>
    <row r="433" spans="1:3" ht="21" customHeight="1">
      <c r="A433" s="250" t="s">
        <v>2731</v>
      </c>
      <c r="B433" s="250" t="s">
        <v>2732</v>
      </c>
      <c r="C433" s="250">
        <v>0</v>
      </c>
    </row>
    <row r="434" spans="1:3" ht="21" customHeight="1">
      <c r="A434" s="250" t="s">
        <v>2733</v>
      </c>
      <c r="B434" s="250" t="s">
        <v>2734</v>
      </c>
      <c r="C434" s="250">
        <v>0</v>
      </c>
    </row>
    <row r="435" spans="1:3" ht="21" customHeight="1">
      <c r="A435" s="250" t="s">
        <v>2735</v>
      </c>
      <c r="B435" s="250" t="s">
        <v>362</v>
      </c>
      <c r="C435" s="250">
        <v>0</v>
      </c>
    </row>
    <row r="436" spans="1:3" ht="21" customHeight="1">
      <c r="A436" s="250" t="s">
        <v>2736</v>
      </c>
      <c r="B436" s="250" t="s">
        <v>364</v>
      </c>
      <c r="C436" s="250">
        <v>0</v>
      </c>
    </row>
    <row r="437" spans="1:3" ht="21" customHeight="1">
      <c r="A437" s="250" t="s">
        <v>2737</v>
      </c>
      <c r="B437" s="250" t="s">
        <v>366</v>
      </c>
      <c r="C437" s="250">
        <v>0</v>
      </c>
    </row>
    <row r="438" spans="1:3" ht="21" customHeight="1">
      <c r="A438" s="250" t="s">
        <v>2738</v>
      </c>
      <c r="B438" s="250" t="s">
        <v>2739</v>
      </c>
      <c r="C438" s="250">
        <v>0</v>
      </c>
    </row>
    <row r="439" spans="1:3" ht="21" customHeight="1">
      <c r="A439" s="250" t="s">
        <v>2740</v>
      </c>
      <c r="B439" s="250" t="s">
        <v>2741</v>
      </c>
      <c r="C439" s="250">
        <v>0</v>
      </c>
    </row>
    <row r="440" spans="1:3" ht="21" customHeight="1">
      <c r="A440" s="250" t="s">
        <v>2742</v>
      </c>
      <c r="B440" s="250" t="s">
        <v>2743</v>
      </c>
      <c r="C440" s="250">
        <v>0</v>
      </c>
    </row>
    <row r="441" spans="1:3" ht="21" customHeight="1">
      <c r="A441" s="250" t="s">
        <v>2744</v>
      </c>
      <c r="B441" s="250" t="s">
        <v>2745</v>
      </c>
      <c r="C441" s="250">
        <v>0</v>
      </c>
    </row>
    <row r="442" spans="1:3" ht="21" customHeight="1">
      <c r="A442" s="250" t="s">
        <v>2746</v>
      </c>
      <c r="B442" s="250" t="s">
        <v>2747</v>
      </c>
      <c r="C442" s="250">
        <v>0</v>
      </c>
    </row>
    <row r="443" spans="1:3" ht="21" customHeight="1">
      <c r="A443" s="250" t="s">
        <v>2748</v>
      </c>
      <c r="B443" s="250" t="s">
        <v>2749</v>
      </c>
      <c r="C443" s="250">
        <v>0</v>
      </c>
    </row>
    <row r="444" spans="1:3" ht="21" customHeight="1">
      <c r="A444" s="250" t="s">
        <v>2750</v>
      </c>
      <c r="B444" s="250" t="s">
        <v>2751</v>
      </c>
      <c r="C444" s="250">
        <v>0</v>
      </c>
    </row>
    <row r="445" spans="1:3" ht="21" customHeight="1">
      <c r="A445" s="250" t="s">
        <v>2752</v>
      </c>
      <c r="B445" s="250" t="s">
        <v>2753</v>
      </c>
      <c r="C445" s="250">
        <v>0</v>
      </c>
    </row>
    <row r="446" spans="1:3" ht="21" customHeight="1">
      <c r="A446" s="250" t="s">
        <v>2754</v>
      </c>
      <c r="B446" s="250" t="s">
        <v>2755</v>
      </c>
      <c r="C446" s="250">
        <v>0</v>
      </c>
    </row>
    <row r="447" spans="1:3" ht="21" customHeight="1">
      <c r="A447" s="250" t="s">
        <v>2756</v>
      </c>
      <c r="B447" s="250" t="s">
        <v>2757</v>
      </c>
      <c r="C447" s="250">
        <v>0</v>
      </c>
    </row>
    <row r="448" spans="1:3" ht="21" customHeight="1">
      <c r="A448" s="250" t="s">
        <v>2758</v>
      </c>
      <c r="B448" s="250" t="s">
        <v>2755</v>
      </c>
      <c r="C448" s="250">
        <v>0</v>
      </c>
    </row>
    <row r="449" spans="1:3" ht="21" customHeight="1">
      <c r="A449" s="250" t="s">
        <v>2759</v>
      </c>
      <c r="B449" s="250" t="s">
        <v>353</v>
      </c>
      <c r="C449" s="250">
        <v>0</v>
      </c>
    </row>
    <row r="450" spans="1:3" ht="21" customHeight="1">
      <c r="A450" s="250" t="s">
        <v>2760</v>
      </c>
      <c r="B450" s="250" t="s">
        <v>2761</v>
      </c>
      <c r="C450" s="250">
        <v>0</v>
      </c>
    </row>
    <row r="451" spans="1:3" ht="21" customHeight="1">
      <c r="A451" s="250" t="s">
        <v>2762</v>
      </c>
      <c r="B451" s="250" t="s">
        <v>362</v>
      </c>
      <c r="C451" s="250">
        <v>0</v>
      </c>
    </row>
    <row r="452" spans="1:3" ht="21" customHeight="1">
      <c r="A452" s="250" t="s">
        <v>2763</v>
      </c>
      <c r="B452" s="250" t="s">
        <v>364</v>
      </c>
      <c r="C452" s="250">
        <v>0</v>
      </c>
    </row>
    <row r="453" spans="1:3" ht="21" customHeight="1">
      <c r="A453" s="250" t="s">
        <v>2764</v>
      </c>
      <c r="B453" s="250" t="s">
        <v>366</v>
      </c>
      <c r="C453" s="250">
        <v>0</v>
      </c>
    </row>
    <row r="454" spans="1:3" ht="21" customHeight="1">
      <c r="A454" s="250" t="s">
        <v>2765</v>
      </c>
      <c r="B454" s="250" t="s">
        <v>2766</v>
      </c>
      <c r="C454" s="250">
        <v>0</v>
      </c>
    </row>
    <row r="455" spans="1:3" ht="21" customHeight="1">
      <c r="A455" s="250" t="s">
        <v>2767</v>
      </c>
      <c r="B455" s="250" t="s">
        <v>380</v>
      </c>
      <c r="C455" s="250">
        <v>0</v>
      </c>
    </row>
    <row r="456" spans="1:3" ht="21" customHeight="1">
      <c r="A456" s="250" t="s">
        <v>2768</v>
      </c>
      <c r="B456" s="250" t="s">
        <v>2769</v>
      </c>
      <c r="C456" s="250">
        <v>0</v>
      </c>
    </row>
    <row r="457" spans="1:3" ht="21" customHeight="1">
      <c r="A457" s="250" t="s">
        <v>2770</v>
      </c>
      <c r="B457" s="250" t="s">
        <v>2771</v>
      </c>
      <c r="C457" s="250">
        <v>0</v>
      </c>
    </row>
    <row r="458" spans="1:3" ht="21" customHeight="1">
      <c r="A458" s="250" t="s">
        <v>2772</v>
      </c>
      <c r="B458" s="250" t="s">
        <v>2773</v>
      </c>
      <c r="C458" s="250">
        <v>0</v>
      </c>
    </row>
    <row r="459" spans="1:3" ht="21" customHeight="1">
      <c r="A459" s="250" t="s">
        <v>2774</v>
      </c>
      <c r="B459" s="250" t="s">
        <v>2775</v>
      </c>
      <c r="C459" s="250">
        <v>0</v>
      </c>
    </row>
    <row r="460" spans="1:3" ht="21" customHeight="1">
      <c r="A460" s="250" t="s">
        <v>2776</v>
      </c>
      <c r="B460" s="250" t="s">
        <v>2777</v>
      </c>
      <c r="C460" s="250">
        <v>0</v>
      </c>
    </row>
    <row r="461" spans="1:3" ht="21" customHeight="1">
      <c r="A461" s="250" t="s">
        <v>2778</v>
      </c>
      <c r="B461" s="250" t="s">
        <v>2779</v>
      </c>
      <c r="C461" s="250">
        <v>0</v>
      </c>
    </row>
    <row r="462" spans="1:3" ht="21" customHeight="1">
      <c r="A462" s="250" t="s">
        <v>2780</v>
      </c>
      <c r="B462" s="250" t="s">
        <v>2781</v>
      </c>
      <c r="C462" s="250">
        <v>0</v>
      </c>
    </row>
    <row r="463" spans="1:3" ht="21" customHeight="1">
      <c r="A463" s="250" t="s">
        <v>2782</v>
      </c>
      <c r="B463" s="250" t="s">
        <v>2783</v>
      </c>
      <c r="C463" s="250">
        <v>0</v>
      </c>
    </row>
    <row r="464" spans="1:3" ht="21" customHeight="1">
      <c r="A464" s="250" t="s">
        <v>2784</v>
      </c>
      <c r="B464" s="250" t="s">
        <v>2785</v>
      </c>
      <c r="C464" s="250">
        <v>0</v>
      </c>
    </row>
    <row r="465" spans="1:3" ht="21" customHeight="1">
      <c r="A465" s="250" t="s">
        <v>2786</v>
      </c>
      <c r="B465" s="250" t="s">
        <v>2787</v>
      </c>
      <c r="C465" s="250">
        <v>0</v>
      </c>
    </row>
    <row r="466" spans="1:3" ht="21" customHeight="1">
      <c r="A466" s="250" t="s">
        <v>2788</v>
      </c>
      <c r="B466" s="250" t="s">
        <v>2789</v>
      </c>
      <c r="C466" s="250">
        <v>0</v>
      </c>
    </row>
    <row r="467" spans="1:3" ht="21" customHeight="1">
      <c r="A467" s="250" t="s">
        <v>2790</v>
      </c>
      <c r="B467" s="250" t="s">
        <v>2791</v>
      </c>
      <c r="C467" s="250">
        <v>0</v>
      </c>
    </row>
    <row r="468" spans="1:3" ht="21" customHeight="1">
      <c r="A468" s="250" t="s">
        <v>2792</v>
      </c>
      <c r="B468" s="250" t="s">
        <v>2793</v>
      </c>
      <c r="C468" s="250">
        <v>0</v>
      </c>
    </row>
    <row r="469" spans="1:3" ht="21" customHeight="1">
      <c r="A469" s="250" t="s">
        <v>2794</v>
      </c>
      <c r="B469" s="250" t="s">
        <v>2795</v>
      </c>
      <c r="C469" s="250">
        <v>0</v>
      </c>
    </row>
    <row r="470" spans="1:3" ht="21" customHeight="1">
      <c r="A470" s="250" t="s">
        <v>2796</v>
      </c>
      <c r="B470" s="250" t="s">
        <v>2797</v>
      </c>
      <c r="C470" s="250">
        <v>0</v>
      </c>
    </row>
    <row r="471" spans="1:3" ht="21" customHeight="1">
      <c r="A471" s="250" t="s">
        <v>2798</v>
      </c>
      <c r="B471" s="250" t="s">
        <v>2799</v>
      </c>
      <c r="C471" s="250">
        <v>0</v>
      </c>
    </row>
    <row r="472" spans="1:3" ht="21" customHeight="1">
      <c r="A472" s="250" t="s">
        <v>2800</v>
      </c>
      <c r="B472" s="250" t="s">
        <v>2801</v>
      </c>
      <c r="C472" s="250">
        <v>0</v>
      </c>
    </row>
    <row r="473" spans="1:3" ht="21" customHeight="1">
      <c r="A473" s="250" t="s">
        <v>2802</v>
      </c>
      <c r="B473" s="250" t="s">
        <v>2803</v>
      </c>
      <c r="C473" s="250">
        <v>0</v>
      </c>
    </row>
    <row r="474" spans="1:3" ht="21" customHeight="1">
      <c r="A474" s="250" t="s">
        <v>2804</v>
      </c>
      <c r="B474" s="250" t="s">
        <v>2805</v>
      </c>
      <c r="C474" s="250">
        <v>0</v>
      </c>
    </row>
    <row r="475" spans="1:3" ht="21" customHeight="1">
      <c r="A475" s="250" t="s">
        <v>2806</v>
      </c>
      <c r="B475" s="250" t="s">
        <v>2807</v>
      </c>
      <c r="C475" s="250">
        <v>0</v>
      </c>
    </row>
    <row r="476" spans="1:3" ht="21" customHeight="1">
      <c r="A476" s="250" t="s">
        <v>2808</v>
      </c>
      <c r="B476" s="250" t="s">
        <v>2809</v>
      </c>
      <c r="C476" s="250">
        <v>0</v>
      </c>
    </row>
    <row r="477" spans="1:3" ht="21" customHeight="1">
      <c r="A477" s="250" t="s">
        <v>2810</v>
      </c>
      <c r="B477" s="250" t="s">
        <v>2811</v>
      </c>
      <c r="C477" s="250">
        <v>0</v>
      </c>
    </row>
    <row r="478" spans="1:3" ht="21" customHeight="1">
      <c r="A478" s="250" t="s">
        <v>2812</v>
      </c>
      <c r="B478" s="250" t="s">
        <v>2813</v>
      </c>
      <c r="C478" s="250">
        <v>0</v>
      </c>
    </row>
    <row r="479" spans="1:3" ht="21" customHeight="1">
      <c r="A479" s="250" t="s">
        <v>2814</v>
      </c>
      <c r="B479" s="250" t="s">
        <v>2813</v>
      </c>
      <c r="C479" s="250">
        <v>0</v>
      </c>
    </row>
    <row r="480" spans="1:3" ht="21" customHeight="1">
      <c r="A480" s="250" t="s">
        <v>2815</v>
      </c>
      <c r="B480" s="250" t="s">
        <v>354</v>
      </c>
      <c r="C480" s="250">
        <v>0</v>
      </c>
    </row>
    <row r="481" spans="1:3" ht="21" customHeight="1">
      <c r="A481" s="250" t="s">
        <v>2816</v>
      </c>
      <c r="B481" s="250" t="s">
        <v>2817</v>
      </c>
      <c r="C481" s="250">
        <v>0</v>
      </c>
    </row>
    <row r="482" spans="1:3" ht="21" customHeight="1">
      <c r="A482" s="250" t="s">
        <v>2818</v>
      </c>
      <c r="B482" s="250" t="s">
        <v>2819</v>
      </c>
      <c r="C482" s="250">
        <v>0</v>
      </c>
    </row>
    <row r="483" spans="1:3" ht="21" customHeight="1">
      <c r="A483" s="250" t="s">
        <v>2820</v>
      </c>
      <c r="B483" s="250" t="s">
        <v>2821</v>
      </c>
      <c r="C483" s="250">
        <v>0</v>
      </c>
    </row>
    <row r="484" spans="1:3" ht="21" customHeight="1">
      <c r="A484" s="250" t="s">
        <v>2822</v>
      </c>
      <c r="B484" s="250" t="s">
        <v>2823</v>
      </c>
      <c r="C484" s="250">
        <v>0</v>
      </c>
    </row>
    <row r="485" spans="1:3" ht="21" customHeight="1">
      <c r="A485" s="250" t="s">
        <v>2824</v>
      </c>
      <c r="B485" s="250" t="s">
        <v>2825</v>
      </c>
      <c r="C485" s="250">
        <v>0</v>
      </c>
    </row>
    <row r="486" spans="1:3" ht="21" customHeight="1">
      <c r="A486" s="250" t="s">
        <v>2826</v>
      </c>
      <c r="B486" s="250" t="s">
        <v>2071</v>
      </c>
      <c r="C486" s="250">
        <v>0</v>
      </c>
    </row>
    <row r="487" spans="1:3" ht="21" customHeight="1">
      <c r="A487" s="250" t="s">
        <v>2827</v>
      </c>
      <c r="B487" s="250" t="s">
        <v>2828</v>
      </c>
      <c r="C487" s="250">
        <v>0</v>
      </c>
    </row>
    <row r="488" spans="1:3" ht="21" customHeight="1">
      <c r="A488" s="250" t="s">
        <v>2829</v>
      </c>
      <c r="B488" s="250" t="s">
        <v>2830</v>
      </c>
      <c r="C488" s="250">
        <v>0</v>
      </c>
    </row>
    <row r="489" spans="1:3" ht="21" customHeight="1">
      <c r="A489" s="250" t="s">
        <v>2831</v>
      </c>
      <c r="B489" s="250" t="s">
        <v>74</v>
      </c>
      <c r="C489" s="250">
        <v>0</v>
      </c>
    </row>
    <row r="490" spans="1:3" ht="21" customHeight="1">
      <c r="A490" s="250" t="s">
        <v>2832</v>
      </c>
      <c r="B490" s="250" t="s">
        <v>355</v>
      </c>
      <c r="C490" s="250">
        <v>0</v>
      </c>
    </row>
    <row r="491" spans="1:3" ht="21" customHeight="1">
      <c r="A491" s="250" t="s">
        <v>2833</v>
      </c>
      <c r="B491" s="250" t="s">
        <v>2834</v>
      </c>
      <c r="C491" s="250">
        <v>0</v>
      </c>
    </row>
    <row r="492" spans="1:3" ht="21" customHeight="1">
      <c r="A492" s="250" t="s">
        <v>2835</v>
      </c>
      <c r="B492" s="250" t="s">
        <v>362</v>
      </c>
      <c r="C492" s="250">
        <v>0</v>
      </c>
    </row>
    <row r="493" spans="1:3" ht="21" customHeight="1">
      <c r="A493" s="250" t="s">
        <v>2836</v>
      </c>
      <c r="B493" s="250" t="s">
        <v>364</v>
      </c>
      <c r="C493" s="250">
        <v>0</v>
      </c>
    </row>
    <row r="494" spans="1:3" ht="21" customHeight="1">
      <c r="A494" s="250" t="s">
        <v>2837</v>
      </c>
      <c r="B494" s="250" t="s">
        <v>366</v>
      </c>
      <c r="C494" s="250">
        <v>0</v>
      </c>
    </row>
    <row r="495" spans="1:3" ht="21" customHeight="1">
      <c r="A495" s="250" t="s">
        <v>2838</v>
      </c>
      <c r="B495" s="250" t="s">
        <v>2839</v>
      </c>
      <c r="C495" s="250">
        <v>0</v>
      </c>
    </row>
    <row r="496" spans="1:3" ht="21" customHeight="1">
      <c r="A496" s="250" t="s">
        <v>2840</v>
      </c>
      <c r="B496" s="250" t="s">
        <v>2841</v>
      </c>
      <c r="C496" s="250">
        <v>0</v>
      </c>
    </row>
    <row r="497" spans="1:3" ht="21" customHeight="1">
      <c r="A497" s="250" t="s">
        <v>2842</v>
      </c>
      <c r="B497" s="250" t="s">
        <v>2843</v>
      </c>
      <c r="C497" s="250">
        <v>0</v>
      </c>
    </row>
    <row r="498" spans="1:3" ht="21" customHeight="1">
      <c r="A498" s="250" t="s">
        <v>2844</v>
      </c>
      <c r="B498" s="250" t="s">
        <v>2845</v>
      </c>
      <c r="C498" s="250">
        <v>0</v>
      </c>
    </row>
    <row r="499" spans="1:3" ht="21" customHeight="1">
      <c r="A499" s="250" t="s">
        <v>2846</v>
      </c>
      <c r="B499" s="250" t="s">
        <v>2847</v>
      </c>
      <c r="C499" s="250">
        <v>0</v>
      </c>
    </row>
    <row r="500" spans="1:3" ht="21" customHeight="1">
      <c r="A500" s="250" t="s">
        <v>2848</v>
      </c>
      <c r="B500" s="250" t="s">
        <v>2849</v>
      </c>
      <c r="C500" s="250">
        <v>0</v>
      </c>
    </row>
    <row r="501" spans="1:3" ht="21" customHeight="1">
      <c r="A501" s="250" t="s">
        <v>2850</v>
      </c>
      <c r="B501" s="250" t="s">
        <v>2851</v>
      </c>
      <c r="C501" s="250">
        <v>0</v>
      </c>
    </row>
    <row r="502" spans="1:3" ht="21" customHeight="1">
      <c r="A502" s="250" t="s">
        <v>2852</v>
      </c>
      <c r="B502" s="250" t="s">
        <v>2853</v>
      </c>
      <c r="C502" s="250">
        <v>0</v>
      </c>
    </row>
    <row r="503" spans="1:3" ht="21" customHeight="1">
      <c r="A503" s="250" t="s">
        <v>2854</v>
      </c>
      <c r="B503" s="250" t="s">
        <v>2855</v>
      </c>
      <c r="C503" s="250">
        <v>0</v>
      </c>
    </row>
    <row r="504" spans="1:3" ht="21" customHeight="1">
      <c r="A504" s="250" t="s">
        <v>2856</v>
      </c>
      <c r="B504" s="250" t="s">
        <v>2857</v>
      </c>
      <c r="C504" s="250">
        <v>0</v>
      </c>
    </row>
    <row r="505" spans="1:3" ht="21" customHeight="1">
      <c r="A505" s="250" t="s">
        <v>2858</v>
      </c>
      <c r="B505" s="250" t="s">
        <v>2859</v>
      </c>
      <c r="C505" s="250">
        <v>0</v>
      </c>
    </row>
    <row r="506" spans="1:3" ht="21" customHeight="1">
      <c r="A506" s="250" t="s">
        <v>2860</v>
      </c>
      <c r="B506" s="250" t="s">
        <v>2861</v>
      </c>
      <c r="C506" s="250">
        <v>0</v>
      </c>
    </row>
    <row r="507" spans="1:3" ht="21" customHeight="1">
      <c r="A507" s="250" t="s">
        <v>2862</v>
      </c>
      <c r="B507" s="250" t="s">
        <v>2863</v>
      </c>
      <c r="C507" s="250">
        <v>0</v>
      </c>
    </row>
    <row r="508" spans="1:3" ht="21" customHeight="1">
      <c r="A508" s="250" t="s">
        <v>2864</v>
      </c>
      <c r="B508" s="250" t="s">
        <v>2865</v>
      </c>
      <c r="C508" s="250">
        <v>0</v>
      </c>
    </row>
    <row r="509" spans="1:3" ht="21" customHeight="1">
      <c r="A509" s="250" t="s">
        <v>2866</v>
      </c>
      <c r="B509" s="250" t="s">
        <v>2867</v>
      </c>
      <c r="C509" s="250">
        <v>0</v>
      </c>
    </row>
    <row r="510" spans="1:3" ht="21" customHeight="1">
      <c r="A510" s="250" t="s">
        <v>2868</v>
      </c>
      <c r="B510" s="250" t="s">
        <v>380</v>
      </c>
      <c r="C510" s="250">
        <v>0</v>
      </c>
    </row>
    <row r="511" spans="1:3" ht="21" customHeight="1">
      <c r="A511" s="250" t="s">
        <v>2869</v>
      </c>
      <c r="B511" s="250" t="s">
        <v>2870</v>
      </c>
      <c r="C511" s="250">
        <v>0</v>
      </c>
    </row>
    <row r="512" spans="1:3" ht="21" customHeight="1">
      <c r="A512" s="250" t="s">
        <v>2871</v>
      </c>
      <c r="B512" s="250" t="s">
        <v>2872</v>
      </c>
      <c r="C512" s="250">
        <v>0</v>
      </c>
    </row>
    <row r="513" spans="1:3" ht="21" customHeight="1">
      <c r="A513" s="250" t="s">
        <v>2873</v>
      </c>
      <c r="B513" s="250" t="s">
        <v>362</v>
      </c>
      <c r="C513" s="250">
        <v>0</v>
      </c>
    </row>
    <row r="514" spans="1:3" ht="21" customHeight="1">
      <c r="A514" s="250" t="s">
        <v>2874</v>
      </c>
      <c r="B514" s="250" t="s">
        <v>364</v>
      </c>
      <c r="C514" s="250">
        <v>0</v>
      </c>
    </row>
    <row r="515" spans="1:3" ht="21" customHeight="1">
      <c r="A515" s="250" t="s">
        <v>2875</v>
      </c>
      <c r="B515" s="250" t="s">
        <v>366</v>
      </c>
      <c r="C515" s="250">
        <v>0</v>
      </c>
    </row>
    <row r="516" spans="1:3" ht="21" customHeight="1">
      <c r="A516" s="250" t="s">
        <v>2876</v>
      </c>
      <c r="B516" s="250" t="s">
        <v>2877</v>
      </c>
      <c r="C516" s="250">
        <v>0</v>
      </c>
    </row>
    <row r="517" spans="1:3" ht="21" customHeight="1">
      <c r="A517" s="250" t="s">
        <v>2878</v>
      </c>
      <c r="B517" s="250" t="s">
        <v>2879</v>
      </c>
      <c r="C517" s="250">
        <v>0</v>
      </c>
    </row>
    <row r="518" spans="1:3" ht="21" customHeight="1">
      <c r="A518" s="250" t="s">
        <v>2880</v>
      </c>
      <c r="B518" s="250" t="s">
        <v>2881</v>
      </c>
      <c r="C518" s="250">
        <v>0</v>
      </c>
    </row>
    <row r="519" spans="1:3" ht="21" customHeight="1">
      <c r="A519" s="250" t="s">
        <v>2882</v>
      </c>
      <c r="B519" s="250" t="s">
        <v>2883</v>
      </c>
      <c r="C519" s="250">
        <v>0</v>
      </c>
    </row>
    <row r="520" spans="1:3" ht="21" customHeight="1">
      <c r="A520" s="250" t="s">
        <v>2884</v>
      </c>
      <c r="B520" s="250" t="s">
        <v>2885</v>
      </c>
      <c r="C520" s="250">
        <v>0</v>
      </c>
    </row>
    <row r="521" spans="1:3" ht="21" customHeight="1">
      <c r="A521" s="250" t="s">
        <v>2886</v>
      </c>
      <c r="B521" s="250" t="s">
        <v>2887</v>
      </c>
      <c r="C521" s="250">
        <v>0</v>
      </c>
    </row>
    <row r="522" spans="1:3" ht="21" customHeight="1">
      <c r="A522" s="250" t="s">
        <v>2888</v>
      </c>
      <c r="B522" s="250" t="s">
        <v>2889</v>
      </c>
      <c r="C522" s="250">
        <v>0</v>
      </c>
    </row>
    <row r="523" spans="1:3" ht="21" customHeight="1">
      <c r="A523" s="250" t="s">
        <v>2890</v>
      </c>
      <c r="B523" s="250" t="s">
        <v>2891</v>
      </c>
      <c r="C523" s="250">
        <v>0</v>
      </c>
    </row>
    <row r="524" spans="1:3" ht="21" customHeight="1">
      <c r="A524" s="250" t="s">
        <v>2892</v>
      </c>
      <c r="B524" s="250" t="s">
        <v>2893</v>
      </c>
      <c r="C524" s="250">
        <v>0</v>
      </c>
    </row>
    <row r="525" spans="1:3" ht="21" customHeight="1">
      <c r="A525" s="250" t="s">
        <v>2894</v>
      </c>
      <c r="B525" s="250" t="s">
        <v>2895</v>
      </c>
      <c r="C525" s="250">
        <v>0</v>
      </c>
    </row>
    <row r="526" spans="1:3" ht="21" customHeight="1">
      <c r="A526" s="250" t="s">
        <v>2896</v>
      </c>
      <c r="B526" s="250" t="s">
        <v>2897</v>
      </c>
      <c r="C526" s="250">
        <v>0</v>
      </c>
    </row>
    <row r="527" spans="1:3" ht="21" customHeight="1">
      <c r="A527" s="250" t="s">
        <v>2898</v>
      </c>
      <c r="B527" s="250" t="s">
        <v>2899</v>
      </c>
      <c r="C527" s="250">
        <v>0</v>
      </c>
    </row>
    <row r="528" spans="1:3" ht="21" customHeight="1">
      <c r="A528" s="250" t="s">
        <v>2900</v>
      </c>
      <c r="B528" s="250" t="s">
        <v>2901</v>
      </c>
      <c r="C528" s="250">
        <v>0</v>
      </c>
    </row>
    <row r="529" spans="1:3" ht="21" customHeight="1">
      <c r="A529" s="250" t="s">
        <v>2902</v>
      </c>
      <c r="B529" s="250" t="s">
        <v>2903</v>
      </c>
      <c r="C529" s="250">
        <v>0</v>
      </c>
    </row>
    <row r="530" spans="1:3" ht="21" customHeight="1">
      <c r="A530" s="250" t="s">
        <v>2904</v>
      </c>
      <c r="B530" s="250" t="s">
        <v>380</v>
      </c>
      <c r="C530" s="250">
        <v>0</v>
      </c>
    </row>
    <row r="531" spans="1:3" ht="21" customHeight="1">
      <c r="A531" s="250" t="s">
        <v>2905</v>
      </c>
      <c r="B531" s="250" t="s">
        <v>2906</v>
      </c>
      <c r="C531" s="250">
        <v>0</v>
      </c>
    </row>
    <row r="532" spans="1:3" ht="21" customHeight="1">
      <c r="A532" s="250" t="s">
        <v>2907</v>
      </c>
      <c r="B532" s="250" t="s">
        <v>2908</v>
      </c>
      <c r="C532" s="250">
        <v>0</v>
      </c>
    </row>
    <row r="533" spans="1:3" ht="21" customHeight="1">
      <c r="A533" s="250" t="s">
        <v>2909</v>
      </c>
      <c r="B533" s="250" t="s">
        <v>362</v>
      </c>
      <c r="C533" s="250">
        <v>0</v>
      </c>
    </row>
    <row r="534" spans="1:3" ht="21" customHeight="1">
      <c r="A534" s="250" t="s">
        <v>2910</v>
      </c>
      <c r="B534" s="250" t="s">
        <v>364</v>
      </c>
      <c r="C534" s="250">
        <v>0</v>
      </c>
    </row>
    <row r="535" spans="1:3" ht="21" customHeight="1">
      <c r="A535" s="250" t="s">
        <v>2911</v>
      </c>
      <c r="B535" s="250" t="s">
        <v>366</v>
      </c>
      <c r="C535" s="250">
        <v>0</v>
      </c>
    </row>
    <row r="536" spans="1:3" ht="21" customHeight="1">
      <c r="A536" s="250" t="s">
        <v>2912</v>
      </c>
      <c r="B536" s="250" t="s">
        <v>2913</v>
      </c>
      <c r="C536" s="250">
        <v>0</v>
      </c>
    </row>
    <row r="537" spans="1:3" ht="21" customHeight="1">
      <c r="A537" s="250" t="s">
        <v>2914</v>
      </c>
      <c r="B537" s="250" t="s">
        <v>2915</v>
      </c>
      <c r="C537" s="250">
        <v>0</v>
      </c>
    </row>
    <row r="538" spans="1:3" ht="21" customHeight="1">
      <c r="A538" s="250" t="s">
        <v>2916</v>
      </c>
      <c r="B538" s="250" t="s">
        <v>2917</v>
      </c>
      <c r="C538" s="250">
        <v>0</v>
      </c>
    </row>
    <row r="539" spans="1:3" ht="21" customHeight="1">
      <c r="A539" s="250" t="s">
        <v>2918</v>
      </c>
      <c r="B539" s="250" t="s">
        <v>380</v>
      </c>
      <c r="C539" s="250">
        <v>0</v>
      </c>
    </row>
    <row r="540" spans="1:3" ht="21" customHeight="1">
      <c r="A540" s="250" t="s">
        <v>2919</v>
      </c>
      <c r="B540" s="250" t="s">
        <v>2920</v>
      </c>
      <c r="C540" s="250">
        <v>0</v>
      </c>
    </row>
    <row r="541" spans="1:3" ht="21" customHeight="1">
      <c r="A541" s="250" t="s">
        <v>2921</v>
      </c>
      <c r="B541" s="250" t="s">
        <v>2922</v>
      </c>
      <c r="C541" s="250">
        <v>0</v>
      </c>
    </row>
    <row r="542" spans="1:3" ht="21" customHeight="1">
      <c r="A542" s="250" t="s">
        <v>2923</v>
      </c>
      <c r="B542" s="250" t="s">
        <v>362</v>
      </c>
      <c r="C542" s="250">
        <v>0</v>
      </c>
    </row>
    <row r="543" spans="1:3" ht="21" customHeight="1">
      <c r="A543" s="250" t="s">
        <v>2924</v>
      </c>
      <c r="B543" s="250" t="s">
        <v>364</v>
      </c>
      <c r="C543" s="250">
        <v>0</v>
      </c>
    </row>
    <row r="544" spans="1:3" ht="21" customHeight="1">
      <c r="A544" s="250" t="s">
        <v>2925</v>
      </c>
      <c r="B544" s="250" t="s">
        <v>366</v>
      </c>
      <c r="C544" s="250">
        <v>0</v>
      </c>
    </row>
    <row r="545" spans="1:3" ht="21" customHeight="1">
      <c r="A545" s="250" t="s">
        <v>2926</v>
      </c>
      <c r="B545" s="250" t="s">
        <v>2927</v>
      </c>
      <c r="C545" s="250">
        <v>0</v>
      </c>
    </row>
    <row r="546" spans="1:3" ht="21" customHeight="1">
      <c r="A546" s="250" t="s">
        <v>2928</v>
      </c>
      <c r="B546" s="250" t="s">
        <v>2929</v>
      </c>
      <c r="C546" s="250">
        <v>0</v>
      </c>
    </row>
    <row r="547" spans="1:3" ht="21" customHeight="1">
      <c r="A547" s="250" t="s">
        <v>2930</v>
      </c>
      <c r="B547" s="250" t="s">
        <v>2931</v>
      </c>
      <c r="C547" s="250">
        <v>0</v>
      </c>
    </row>
    <row r="548" spans="1:3" ht="21" customHeight="1">
      <c r="A548" s="250" t="s">
        <v>2932</v>
      </c>
      <c r="B548" s="250" t="s">
        <v>2933</v>
      </c>
      <c r="C548" s="250">
        <v>0</v>
      </c>
    </row>
    <row r="549" spans="1:3" ht="21" customHeight="1">
      <c r="A549" s="250" t="s">
        <v>2934</v>
      </c>
      <c r="B549" s="250" t="s">
        <v>2935</v>
      </c>
      <c r="C549" s="250">
        <v>0</v>
      </c>
    </row>
    <row r="550" spans="1:3" ht="21" customHeight="1">
      <c r="A550" s="250" t="s">
        <v>2936</v>
      </c>
      <c r="B550" s="250" t="s">
        <v>2937</v>
      </c>
      <c r="C550" s="250">
        <v>0</v>
      </c>
    </row>
    <row r="551" spans="1:3" ht="21" customHeight="1">
      <c r="A551" s="250" t="s">
        <v>2938</v>
      </c>
      <c r="B551" s="250" t="s">
        <v>2939</v>
      </c>
      <c r="C551" s="250">
        <v>0</v>
      </c>
    </row>
    <row r="552" spans="1:3" ht="21" customHeight="1">
      <c r="A552" s="250" t="s">
        <v>2940</v>
      </c>
      <c r="B552" s="250" t="s">
        <v>2941</v>
      </c>
      <c r="C552" s="250">
        <v>0</v>
      </c>
    </row>
    <row r="553" spans="1:3" ht="21" customHeight="1">
      <c r="A553" s="250" t="s">
        <v>2942</v>
      </c>
      <c r="B553" s="250" t="s">
        <v>2943</v>
      </c>
      <c r="C553" s="250">
        <v>0</v>
      </c>
    </row>
    <row r="554" spans="1:3" ht="21" customHeight="1">
      <c r="A554" s="250" t="s">
        <v>2944</v>
      </c>
      <c r="B554" s="250" t="s">
        <v>2945</v>
      </c>
      <c r="C554" s="250">
        <v>0</v>
      </c>
    </row>
    <row r="555" spans="1:3" ht="21" customHeight="1">
      <c r="A555" s="250" t="s">
        <v>2946</v>
      </c>
      <c r="B555" s="250" t="s">
        <v>362</v>
      </c>
      <c r="C555" s="250">
        <v>0</v>
      </c>
    </row>
    <row r="556" spans="1:3" ht="21" customHeight="1">
      <c r="A556" s="250" t="s">
        <v>2947</v>
      </c>
      <c r="B556" s="250" t="s">
        <v>364</v>
      </c>
      <c r="C556" s="250">
        <v>0</v>
      </c>
    </row>
    <row r="557" spans="1:3" ht="21" customHeight="1">
      <c r="A557" s="250" t="s">
        <v>2948</v>
      </c>
      <c r="B557" s="250" t="s">
        <v>366</v>
      </c>
      <c r="C557" s="250">
        <v>0</v>
      </c>
    </row>
    <row r="558" spans="1:3" ht="21" customHeight="1">
      <c r="A558" s="250" t="s">
        <v>2949</v>
      </c>
      <c r="B558" s="250" t="s">
        <v>2950</v>
      </c>
      <c r="C558" s="250">
        <v>0</v>
      </c>
    </row>
    <row r="559" spans="1:3" ht="21" customHeight="1">
      <c r="A559" s="250" t="s">
        <v>2951</v>
      </c>
      <c r="B559" s="250" t="s">
        <v>2952</v>
      </c>
      <c r="C559" s="250">
        <v>0</v>
      </c>
    </row>
    <row r="560" spans="1:3" ht="21" customHeight="1">
      <c r="A560" s="250" t="s">
        <v>2953</v>
      </c>
      <c r="B560" s="250" t="s">
        <v>2954</v>
      </c>
      <c r="C560" s="250">
        <v>0</v>
      </c>
    </row>
    <row r="561" spans="1:3" ht="21" customHeight="1">
      <c r="A561" s="250" t="s">
        <v>2955</v>
      </c>
      <c r="B561" s="250" t="s">
        <v>2956</v>
      </c>
      <c r="C561" s="250">
        <v>0</v>
      </c>
    </row>
    <row r="562" spans="1:3" ht="21" customHeight="1">
      <c r="A562" s="250" t="s">
        <v>2957</v>
      </c>
      <c r="B562" s="250" t="s">
        <v>2958</v>
      </c>
      <c r="C562" s="250">
        <v>0</v>
      </c>
    </row>
    <row r="563" spans="1:3" ht="21" customHeight="1">
      <c r="A563" s="250" t="s">
        <v>2959</v>
      </c>
      <c r="B563" s="250" t="s">
        <v>2960</v>
      </c>
      <c r="C563" s="250">
        <v>0</v>
      </c>
    </row>
    <row r="564" spans="1:3" ht="21" customHeight="1">
      <c r="A564" s="250" t="s">
        <v>2961</v>
      </c>
      <c r="B564" s="250" t="s">
        <v>2962</v>
      </c>
      <c r="C564" s="250">
        <v>0</v>
      </c>
    </row>
    <row r="565" spans="1:3" ht="21" customHeight="1">
      <c r="A565" s="250" t="s">
        <v>2963</v>
      </c>
      <c r="B565" s="250" t="s">
        <v>2964</v>
      </c>
      <c r="C565" s="250">
        <v>0</v>
      </c>
    </row>
    <row r="566" spans="1:3" ht="21" customHeight="1">
      <c r="A566" s="250" t="s">
        <v>2965</v>
      </c>
      <c r="B566" s="250" t="s">
        <v>2966</v>
      </c>
      <c r="C566" s="250">
        <v>0</v>
      </c>
    </row>
    <row r="567" spans="1:3" ht="21" customHeight="1">
      <c r="A567" s="250" t="s">
        <v>2967</v>
      </c>
      <c r="B567" s="250" t="s">
        <v>2968</v>
      </c>
      <c r="C567" s="250">
        <v>0</v>
      </c>
    </row>
    <row r="568" spans="1:3" ht="21" customHeight="1">
      <c r="A568" s="250" t="s">
        <v>2969</v>
      </c>
      <c r="B568" s="250" t="s">
        <v>2970</v>
      </c>
      <c r="C568" s="250">
        <v>0</v>
      </c>
    </row>
    <row r="569" spans="1:3" ht="21" customHeight="1">
      <c r="A569" s="250" t="s">
        <v>2971</v>
      </c>
      <c r="B569" s="250" t="s">
        <v>2972</v>
      </c>
      <c r="C569" s="250">
        <v>0</v>
      </c>
    </row>
    <row r="570" spans="1:3" ht="21" customHeight="1">
      <c r="A570" s="250" t="s">
        <v>2973</v>
      </c>
      <c r="B570" s="250" t="s">
        <v>2972</v>
      </c>
      <c r="C570" s="250">
        <v>0</v>
      </c>
    </row>
    <row r="571" spans="1:3" ht="21" customHeight="1">
      <c r="A571" s="250" t="s">
        <v>2974</v>
      </c>
      <c r="B571" s="250" t="s">
        <v>356</v>
      </c>
      <c r="C571" s="250">
        <v>0</v>
      </c>
    </row>
    <row r="572" spans="1:3" ht="21" customHeight="1">
      <c r="A572" s="250" t="s">
        <v>2975</v>
      </c>
      <c r="B572" s="250" t="s">
        <v>2976</v>
      </c>
      <c r="C572" s="250">
        <v>0</v>
      </c>
    </row>
    <row r="573" spans="1:3" ht="21" customHeight="1">
      <c r="A573" s="250" t="s">
        <v>2977</v>
      </c>
      <c r="B573" s="250" t="s">
        <v>2978</v>
      </c>
      <c r="C573" s="250">
        <v>0</v>
      </c>
    </row>
    <row r="574" spans="1:3" ht="21" customHeight="1">
      <c r="A574" s="250" t="s">
        <v>2979</v>
      </c>
      <c r="B574" s="250" t="s">
        <v>2980</v>
      </c>
      <c r="C574" s="250">
        <v>0</v>
      </c>
    </row>
    <row r="575" spans="1:3" ht="21" customHeight="1">
      <c r="A575" s="250" t="s">
        <v>2981</v>
      </c>
      <c r="B575" s="250" t="s">
        <v>2982</v>
      </c>
      <c r="C575" s="250">
        <v>0</v>
      </c>
    </row>
    <row r="576" spans="1:3" ht="21" customHeight="1">
      <c r="A576" s="250" t="s">
        <v>2983</v>
      </c>
      <c r="B576" s="250" t="s">
        <v>2984</v>
      </c>
      <c r="C576" s="250">
        <v>0</v>
      </c>
    </row>
    <row r="577" spans="1:3" ht="21" customHeight="1">
      <c r="A577" s="250" t="s">
        <v>2985</v>
      </c>
      <c r="B577" s="250" t="s">
        <v>2986</v>
      </c>
      <c r="C577" s="250">
        <v>0</v>
      </c>
    </row>
    <row r="578" spans="1:3" ht="21" customHeight="1">
      <c r="A578" s="250" t="s">
        <v>2987</v>
      </c>
      <c r="B578" s="250" t="s">
        <v>2988</v>
      </c>
      <c r="C578" s="250">
        <v>0</v>
      </c>
    </row>
    <row r="579" spans="1:3" ht="21" customHeight="1">
      <c r="A579" s="250" t="s">
        <v>2989</v>
      </c>
      <c r="B579" s="250" t="s">
        <v>2012</v>
      </c>
      <c r="C579" s="250">
        <v>0</v>
      </c>
    </row>
    <row r="580" spans="1:3" ht="21" customHeight="1">
      <c r="A580" s="250" t="s">
        <v>2990</v>
      </c>
      <c r="B580" s="250" t="s">
        <v>2991</v>
      </c>
      <c r="C580" s="250">
        <v>0</v>
      </c>
    </row>
    <row r="581" spans="1:3" ht="21" customHeight="1">
      <c r="A581" s="250" t="s">
        <v>2992</v>
      </c>
      <c r="B581" s="250" t="s">
        <v>2993</v>
      </c>
      <c r="C581" s="250">
        <v>0</v>
      </c>
    </row>
    <row r="582" spans="1:3" ht="21" customHeight="1">
      <c r="A582" s="250" t="s">
        <v>2994</v>
      </c>
      <c r="B582" s="250" t="s">
        <v>2995</v>
      </c>
      <c r="C582" s="250">
        <v>0</v>
      </c>
    </row>
    <row r="583" spans="1:3" ht="21" customHeight="1">
      <c r="A583" s="250" t="s">
        <v>2996</v>
      </c>
      <c r="B583" s="250" t="s">
        <v>2997</v>
      </c>
      <c r="C583" s="250">
        <v>0</v>
      </c>
    </row>
    <row r="584" spans="1:3" ht="21" customHeight="1">
      <c r="A584" s="250" t="s">
        <v>2998</v>
      </c>
      <c r="B584" s="250" t="s">
        <v>2999</v>
      </c>
      <c r="C584" s="250">
        <v>0</v>
      </c>
    </row>
    <row r="585" spans="1:3" ht="21" customHeight="1">
      <c r="A585" s="250" t="s">
        <v>3000</v>
      </c>
      <c r="B585" s="250" t="s">
        <v>3001</v>
      </c>
      <c r="C585" s="250">
        <v>0</v>
      </c>
    </row>
    <row r="586" spans="1:3" ht="21" customHeight="1">
      <c r="A586" s="250" t="s">
        <v>3002</v>
      </c>
      <c r="B586" s="250" t="s">
        <v>3003</v>
      </c>
      <c r="C586" s="250">
        <v>0</v>
      </c>
    </row>
    <row r="587" spans="1:3" ht="21" customHeight="1">
      <c r="A587" s="250" t="s">
        <v>3004</v>
      </c>
      <c r="B587" s="250" t="s">
        <v>3005</v>
      </c>
      <c r="C587" s="250">
        <v>0</v>
      </c>
    </row>
    <row r="588" spans="1:3" ht="21" customHeight="1">
      <c r="A588" s="250" t="s">
        <v>3006</v>
      </c>
      <c r="B588" s="250" t="s">
        <v>3007</v>
      </c>
      <c r="C588" s="250">
        <v>0</v>
      </c>
    </row>
    <row r="589" spans="1:3" ht="21" customHeight="1">
      <c r="A589" s="250" t="s">
        <v>3008</v>
      </c>
      <c r="B589" s="250" t="s">
        <v>357</v>
      </c>
      <c r="C589" s="250">
        <v>0</v>
      </c>
    </row>
    <row r="590" spans="1:3" ht="21" customHeight="1">
      <c r="A590" s="250" t="s">
        <v>3009</v>
      </c>
      <c r="B590" s="250" t="s">
        <v>3010</v>
      </c>
      <c r="C590" s="250">
        <v>0</v>
      </c>
    </row>
    <row r="591" spans="1:3" ht="21" customHeight="1">
      <c r="A591" s="250" t="s">
        <v>3011</v>
      </c>
      <c r="B591" s="250" t="s">
        <v>362</v>
      </c>
      <c r="C591" s="250">
        <v>0</v>
      </c>
    </row>
    <row r="592" spans="1:3" ht="21" customHeight="1">
      <c r="A592" s="250" t="s">
        <v>3012</v>
      </c>
      <c r="B592" s="250" t="s">
        <v>364</v>
      </c>
      <c r="C592" s="250">
        <v>0</v>
      </c>
    </row>
    <row r="593" spans="1:3" ht="21" customHeight="1">
      <c r="A593" s="250" t="s">
        <v>3013</v>
      </c>
      <c r="B593" s="250" t="s">
        <v>366</v>
      </c>
      <c r="C593" s="250">
        <v>0</v>
      </c>
    </row>
    <row r="594" spans="1:3" ht="21" customHeight="1">
      <c r="A594" s="250" t="s">
        <v>3014</v>
      </c>
      <c r="B594" s="250" t="s">
        <v>3015</v>
      </c>
      <c r="C594" s="250">
        <v>0</v>
      </c>
    </row>
    <row r="595" spans="1:3" ht="21" customHeight="1">
      <c r="A595" s="250" t="s">
        <v>3016</v>
      </c>
      <c r="B595" s="250" t="s">
        <v>3017</v>
      </c>
      <c r="C595" s="250">
        <v>0</v>
      </c>
    </row>
    <row r="596" spans="1:3" ht="21" customHeight="1">
      <c r="A596" s="250" t="s">
        <v>3018</v>
      </c>
      <c r="B596" s="250" t="s">
        <v>3019</v>
      </c>
      <c r="C596" s="250">
        <v>0</v>
      </c>
    </row>
    <row r="597" spans="1:3" ht="21" customHeight="1">
      <c r="A597" s="250" t="s">
        <v>3020</v>
      </c>
      <c r="B597" s="250" t="s">
        <v>3021</v>
      </c>
      <c r="C597" s="250">
        <v>0</v>
      </c>
    </row>
    <row r="598" spans="1:3" ht="21" customHeight="1">
      <c r="A598" s="250" t="s">
        <v>3022</v>
      </c>
      <c r="B598" s="250" t="s">
        <v>3023</v>
      </c>
      <c r="C598" s="250">
        <v>0</v>
      </c>
    </row>
    <row r="599" spans="1:3" ht="21" customHeight="1">
      <c r="A599" s="250" t="s">
        <v>3024</v>
      </c>
      <c r="B599" s="250" t="s">
        <v>3025</v>
      </c>
      <c r="C599" s="250">
        <v>0</v>
      </c>
    </row>
    <row r="600" spans="1:3" ht="21" customHeight="1">
      <c r="A600" s="250" t="s">
        <v>3026</v>
      </c>
      <c r="B600" s="250" t="s">
        <v>3027</v>
      </c>
      <c r="C600" s="250">
        <v>0</v>
      </c>
    </row>
    <row r="601" spans="1:3" ht="21" customHeight="1">
      <c r="A601" s="250" t="s">
        <v>3028</v>
      </c>
      <c r="B601" s="250" t="s">
        <v>3029</v>
      </c>
      <c r="C601" s="250">
        <v>0</v>
      </c>
    </row>
    <row r="602" spans="1:3" ht="21" customHeight="1">
      <c r="A602" s="250" t="s">
        <v>3030</v>
      </c>
      <c r="B602" s="250" t="s">
        <v>3031</v>
      </c>
      <c r="C602" s="250">
        <v>0</v>
      </c>
    </row>
    <row r="603" spans="1:3" ht="21" customHeight="1">
      <c r="A603" s="250" t="s">
        <v>3032</v>
      </c>
      <c r="B603" s="250" t="s">
        <v>380</v>
      </c>
      <c r="C603" s="250">
        <v>0</v>
      </c>
    </row>
    <row r="604" spans="1:3" ht="21" customHeight="1">
      <c r="A604" s="250" t="s">
        <v>3033</v>
      </c>
      <c r="B604" s="250" t="s">
        <v>3034</v>
      </c>
      <c r="C604" s="250">
        <v>0</v>
      </c>
    </row>
    <row r="605" spans="1:3" ht="21" customHeight="1">
      <c r="A605" s="250" t="s">
        <v>3035</v>
      </c>
      <c r="B605" s="250" t="s">
        <v>3036</v>
      </c>
      <c r="C605" s="250">
        <v>0</v>
      </c>
    </row>
    <row r="606" spans="1:3" ht="21" customHeight="1">
      <c r="A606" s="250" t="s">
        <v>3037</v>
      </c>
      <c r="B606" s="250" t="s">
        <v>362</v>
      </c>
      <c r="C606" s="250">
        <v>0</v>
      </c>
    </row>
    <row r="607" spans="1:3" ht="21" customHeight="1">
      <c r="A607" s="250" t="s">
        <v>3038</v>
      </c>
      <c r="B607" s="250" t="s">
        <v>364</v>
      </c>
      <c r="C607" s="250">
        <v>0</v>
      </c>
    </row>
    <row r="608" spans="1:3" ht="21" customHeight="1">
      <c r="A608" s="250" t="s">
        <v>3039</v>
      </c>
      <c r="B608" s="250" t="s">
        <v>366</v>
      </c>
      <c r="C608" s="250">
        <v>0</v>
      </c>
    </row>
    <row r="609" spans="1:3" ht="21" customHeight="1">
      <c r="A609" s="250" t="s">
        <v>3040</v>
      </c>
      <c r="B609" s="250" t="s">
        <v>3041</v>
      </c>
      <c r="C609" s="250">
        <v>0</v>
      </c>
    </row>
    <row r="610" spans="1:3" ht="21" customHeight="1">
      <c r="A610" s="250" t="s">
        <v>3042</v>
      </c>
      <c r="B610" s="250" t="s">
        <v>3043</v>
      </c>
      <c r="C610" s="250">
        <v>0</v>
      </c>
    </row>
    <row r="611" spans="1:3" ht="21" customHeight="1">
      <c r="A611" s="250" t="s">
        <v>3044</v>
      </c>
      <c r="B611" s="250" t="s">
        <v>3045</v>
      </c>
      <c r="C611" s="250">
        <v>0</v>
      </c>
    </row>
    <row r="612" spans="1:3" ht="21" customHeight="1">
      <c r="A612" s="250" t="s">
        <v>3046</v>
      </c>
      <c r="B612" s="250" t="s">
        <v>3047</v>
      </c>
      <c r="C612" s="250">
        <v>0</v>
      </c>
    </row>
    <row r="613" spans="1:3" ht="21" customHeight="1">
      <c r="A613" s="250" t="s">
        <v>3048</v>
      </c>
      <c r="B613" s="250" t="s">
        <v>3049</v>
      </c>
      <c r="C613" s="250">
        <v>0</v>
      </c>
    </row>
    <row r="614" spans="1:3" ht="21" customHeight="1">
      <c r="A614" s="250" t="s">
        <v>3050</v>
      </c>
      <c r="B614" s="250" t="s">
        <v>3051</v>
      </c>
      <c r="C614" s="250">
        <v>0</v>
      </c>
    </row>
    <row r="615" spans="1:3" ht="21" customHeight="1">
      <c r="A615" s="250" t="s">
        <v>3052</v>
      </c>
      <c r="B615" s="250" t="s">
        <v>3053</v>
      </c>
      <c r="C615" s="250">
        <v>0</v>
      </c>
    </row>
    <row r="616" spans="1:3" ht="21" customHeight="1">
      <c r="A616" s="250" t="s">
        <v>3054</v>
      </c>
      <c r="B616" s="250" t="s">
        <v>3055</v>
      </c>
      <c r="C616" s="250">
        <v>0</v>
      </c>
    </row>
    <row r="617" spans="1:3" ht="21" customHeight="1">
      <c r="A617" s="250" t="s">
        <v>3056</v>
      </c>
      <c r="B617" s="250" t="s">
        <v>380</v>
      </c>
      <c r="C617" s="250">
        <v>0</v>
      </c>
    </row>
    <row r="618" spans="1:3" ht="21" customHeight="1">
      <c r="A618" s="250" t="s">
        <v>3057</v>
      </c>
      <c r="B618" s="250" t="s">
        <v>3058</v>
      </c>
      <c r="C618" s="250">
        <v>0</v>
      </c>
    </row>
    <row r="619" spans="1:3" ht="21" customHeight="1">
      <c r="A619" s="250" t="s">
        <v>3059</v>
      </c>
      <c r="B619" s="250" t="s">
        <v>3060</v>
      </c>
      <c r="C619" s="250">
        <v>0</v>
      </c>
    </row>
    <row r="620" spans="1:3" ht="21" customHeight="1">
      <c r="A620" s="250" t="s">
        <v>3061</v>
      </c>
      <c r="B620" s="250" t="s">
        <v>3062</v>
      </c>
      <c r="C620" s="250">
        <v>0</v>
      </c>
    </row>
    <row r="621" spans="1:3" ht="21" customHeight="1">
      <c r="A621" s="250" t="s">
        <v>3063</v>
      </c>
      <c r="B621" s="250" t="s">
        <v>3064</v>
      </c>
      <c r="C621" s="250">
        <v>0</v>
      </c>
    </row>
    <row r="622" spans="1:3" ht="21" customHeight="1">
      <c r="A622" s="250" t="s">
        <v>3065</v>
      </c>
      <c r="B622" s="250" t="s">
        <v>3066</v>
      </c>
      <c r="C622" s="250">
        <v>0</v>
      </c>
    </row>
    <row r="623" spans="1:3" ht="21" customHeight="1">
      <c r="A623" s="250" t="s">
        <v>3067</v>
      </c>
      <c r="B623" s="250" t="s">
        <v>3068</v>
      </c>
      <c r="C623" s="250">
        <v>0</v>
      </c>
    </row>
    <row r="624" spans="1:3" ht="21" customHeight="1">
      <c r="A624" s="250" t="s">
        <v>3069</v>
      </c>
      <c r="B624" s="250" t="s">
        <v>3070</v>
      </c>
      <c r="C624" s="250">
        <v>0</v>
      </c>
    </row>
    <row r="625" spans="1:3" ht="21" customHeight="1">
      <c r="A625" s="250" t="s">
        <v>3071</v>
      </c>
      <c r="B625" s="250" t="s">
        <v>3072</v>
      </c>
      <c r="C625" s="250">
        <v>0</v>
      </c>
    </row>
    <row r="626" spans="1:3" ht="21" customHeight="1">
      <c r="A626" s="250" t="s">
        <v>3073</v>
      </c>
      <c r="B626" s="250" t="s">
        <v>3074</v>
      </c>
      <c r="C626" s="250">
        <v>0</v>
      </c>
    </row>
    <row r="627" spans="1:3" ht="21" customHeight="1">
      <c r="A627" s="250" t="s">
        <v>3075</v>
      </c>
      <c r="B627" s="250" t="s">
        <v>3076</v>
      </c>
      <c r="C627" s="250">
        <v>0</v>
      </c>
    </row>
    <row r="628" spans="1:3" ht="21" customHeight="1">
      <c r="A628" s="250" t="s">
        <v>3077</v>
      </c>
      <c r="B628" s="250" t="s">
        <v>3078</v>
      </c>
      <c r="C628" s="250">
        <v>0</v>
      </c>
    </row>
    <row r="629" spans="1:3" ht="21" customHeight="1">
      <c r="A629" s="250" t="s">
        <v>3079</v>
      </c>
      <c r="B629" s="250" t="s">
        <v>3080</v>
      </c>
      <c r="C629" s="250">
        <v>0</v>
      </c>
    </row>
    <row r="630" spans="1:3" ht="21" customHeight="1">
      <c r="A630" s="250" t="s">
        <v>3081</v>
      </c>
      <c r="B630" s="250" t="s">
        <v>3082</v>
      </c>
      <c r="C630" s="250">
        <v>0</v>
      </c>
    </row>
    <row r="631" spans="1:3" ht="21" customHeight="1">
      <c r="A631" s="250" t="s">
        <v>3083</v>
      </c>
      <c r="B631" s="250" t="s">
        <v>3084</v>
      </c>
      <c r="C631" s="250">
        <v>0</v>
      </c>
    </row>
    <row r="632" spans="1:3" ht="21" customHeight="1">
      <c r="A632" s="250" t="s">
        <v>3085</v>
      </c>
      <c r="B632" s="250" t="s">
        <v>3086</v>
      </c>
      <c r="C632" s="250">
        <v>0</v>
      </c>
    </row>
    <row r="633" spans="1:3" ht="21" customHeight="1">
      <c r="A633" s="250" t="s">
        <v>3087</v>
      </c>
      <c r="B633" s="250" t="s">
        <v>3088</v>
      </c>
      <c r="C633" s="250">
        <v>0</v>
      </c>
    </row>
    <row r="634" spans="1:3" ht="21" customHeight="1">
      <c r="A634" s="250" t="s">
        <v>3089</v>
      </c>
      <c r="B634" s="250" t="s">
        <v>3090</v>
      </c>
      <c r="C634" s="250">
        <v>0</v>
      </c>
    </row>
    <row r="635" spans="1:3" ht="21" customHeight="1">
      <c r="A635" s="250" t="s">
        <v>3091</v>
      </c>
      <c r="B635" s="250" t="s">
        <v>3092</v>
      </c>
      <c r="C635" s="250">
        <v>0</v>
      </c>
    </row>
    <row r="636" spans="1:3" ht="21" customHeight="1">
      <c r="A636" s="250" t="s">
        <v>3093</v>
      </c>
      <c r="B636" s="250" t="s">
        <v>3094</v>
      </c>
      <c r="C636" s="250">
        <v>0</v>
      </c>
    </row>
    <row r="637" spans="1:3" ht="21" customHeight="1">
      <c r="A637" s="250" t="s">
        <v>3095</v>
      </c>
      <c r="B637" s="250" t="s">
        <v>3096</v>
      </c>
      <c r="C637" s="250">
        <v>0</v>
      </c>
    </row>
    <row r="638" spans="1:3" ht="21" customHeight="1">
      <c r="A638" s="250" t="s">
        <v>3097</v>
      </c>
      <c r="B638" s="250" t="s">
        <v>3098</v>
      </c>
      <c r="C638" s="250">
        <v>0</v>
      </c>
    </row>
    <row r="639" spans="1:3" ht="21" customHeight="1">
      <c r="A639" s="250" t="s">
        <v>3099</v>
      </c>
      <c r="B639" s="250" t="s">
        <v>3100</v>
      </c>
      <c r="C639" s="250">
        <v>0</v>
      </c>
    </row>
    <row r="640" spans="1:3" ht="21" customHeight="1">
      <c r="A640" s="250" t="s">
        <v>3101</v>
      </c>
      <c r="B640" s="250" t="s">
        <v>3102</v>
      </c>
      <c r="C640" s="250">
        <v>0</v>
      </c>
    </row>
    <row r="641" spans="1:3" ht="21" customHeight="1">
      <c r="A641" s="250" t="s">
        <v>3103</v>
      </c>
      <c r="B641" s="250" t="s">
        <v>3104</v>
      </c>
      <c r="C641" s="250">
        <v>0</v>
      </c>
    </row>
    <row r="642" spans="1:3" ht="21" customHeight="1">
      <c r="A642" s="250" t="s">
        <v>156</v>
      </c>
      <c r="B642" s="250" t="s">
        <v>3105</v>
      </c>
      <c r="C642" s="250">
        <v>0</v>
      </c>
    </row>
    <row r="643" spans="1:3" ht="21" customHeight="1">
      <c r="A643" s="250" t="s">
        <v>158</v>
      </c>
      <c r="B643" s="250" t="s">
        <v>159</v>
      </c>
      <c r="C643" s="250">
        <v>0</v>
      </c>
    </row>
    <row r="644" spans="1:3" ht="21" customHeight="1">
      <c r="A644" s="250" t="s">
        <v>3106</v>
      </c>
      <c r="B644" s="250" t="s">
        <v>3107</v>
      </c>
      <c r="C644" s="250">
        <v>0</v>
      </c>
    </row>
    <row r="645" spans="1:3" ht="21" customHeight="1">
      <c r="A645" s="250" t="s">
        <v>3108</v>
      </c>
      <c r="B645" s="250" t="s">
        <v>3109</v>
      </c>
      <c r="C645" s="250">
        <v>0</v>
      </c>
    </row>
    <row r="646" spans="1:3" ht="21" customHeight="1">
      <c r="A646" s="250" t="s">
        <v>161</v>
      </c>
      <c r="B646" s="250" t="s">
        <v>162</v>
      </c>
      <c r="C646" s="250">
        <v>0</v>
      </c>
    </row>
    <row r="647" spans="1:3" ht="21" customHeight="1">
      <c r="A647" s="250" t="s">
        <v>3110</v>
      </c>
      <c r="B647" s="250" t="s">
        <v>3111</v>
      </c>
      <c r="C647" s="250">
        <v>0</v>
      </c>
    </row>
    <row r="648" spans="1:3" ht="21" customHeight="1">
      <c r="A648" s="250" t="s">
        <v>3112</v>
      </c>
      <c r="B648" s="250" t="s">
        <v>3113</v>
      </c>
      <c r="C648" s="250">
        <v>0</v>
      </c>
    </row>
    <row r="649" spans="1:3" ht="21" customHeight="1">
      <c r="A649" s="250" t="s">
        <v>3114</v>
      </c>
      <c r="B649" s="250" t="s">
        <v>3115</v>
      </c>
      <c r="C649" s="250">
        <v>0</v>
      </c>
    </row>
    <row r="650" spans="1:3" ht="21" customHeight="1">
      <c r="A650" s="250" t="s">
        <v>3116</v>
      </c>
      <c r="B650" s="250" t="s">
        <v>3117</v>
      </c>
      <c r="C650" s="250">
        <v>0</v>
      </c>
    </row>
    <row r="651" spans="1:3" ht="21" customHeight="1">
      <c r="A651" s="250" t="s">
        <v>3118</v>
      </c>
      <c r="B651" s="250" t="s">
        <v>3119</v>
      </c>
      <c r="C651" s="250">
        <v>0</v>
      </c>
    </row>
    <row r="652" spans="1:3" ht="21" customHeight="1">
      <c r="A652" s="250" t="s">
        <v>164</v>
      </c>
      <c r="B652" s="250" t="s">
        <v>165</v>
      </c>
      <c r="C652" s="250">
        <v>0</v>
      </c>
    </row>
    <row r="653" spans="1:3" ht="21" customHeight="1">
      <c r="A653" s="250" t="s">
        <v>167</v>
      </c>
      <c r="B653" s="250" t="s">
        <v>3120</v>
      </c>
      <c r="C653" s="250">
        <v>0</v>
      </c>
    </row>
    <row r="654" spans="1:3" ht="21" customHeight="1">
      <c r="A654" s="250" t="s">
        <v>3121</v>
      </c>
      <c r="B654" s="250" t="s">
        <v>3122</v>
      </c>
      <c r="C654" s="250">
        <v>0</v>
      </c>
    </row>
    <row r="655" spans="1:3" ht="21" customHeight="1">
      <c r="A655" s="250" t="s">
        <v>3123</v>
      </c>
      <c r="B655" s="250" t="s">
        <v>3124</v>
      </c>
      <c r="C655" s="250">
        <v>0</v>
      </c>
    </row>
    <row r="656" spans="1:3" ht="21" customHeight="1">
      <c r="A656" s="250" t="s">
        <v>3125</v>
      </c>
      <c r="B656" s="250" t="s">
        <v>3126</v>
      </c>
      <c r="C656" s="250">
        <v>0</v>
      </c>
    </row>
    <row r="657" spans="1:3" ht="21" customHeight="1">
      <c r="A657" s="250" t="s">
        <v>3127</v>
      </c>
      <c r="B657" s="250" t="s">
        <v>3128</v>
      </c>
      <c r="C657" s="250">
        <v>0</v>
      </c>
    </row>
    <row r="658" spans="1:3" ht="21" customHeight="1">
      <c r="A658" s="250" t="s">
        <v>3129</v>
      </c>
      <c r="B658" s="250" t="s">
        <v>3130</v>
      </c>
      <c r="C658" s="250">
        <v>0</v>
      </c>
    </row>
    <row r="659" spans="1:3" ht="21" customHeight="1">
      <c r="A659" s="250" t="s">
        <v>3131</v>
      </c>
      <c r="B659" s="250" t="s">
        <v>3132</v>
      </c>
      <c r="C659" s="250">
        <v>0</v>
      </c>
    </row>
    <row r="660" spans="1:3" ht="21" customHeight="1">
      <c r="A660" s="250" t="s">
        <v>3133</v>
      </c>
      <c r="B660" s="250" t="s">
        <v>3134</v>
      </c>
      <c r="C660" s="250">
        <v>0</v>
      </c>
    </row>
    <row r="661" spans="1:3" ht="21" customHeight="1">
      <c r="A661" s="250" t="s">
        <v>168</v>
      </c>
      <c r="B661" s="250" t="s">
        <v>169</v>
      </c>
      <c r="C661" s="250">
        <v>0</v>
      </c>
    </row>
    <row r="662" spans="1:3" ht="21" customHeight="1">
      <c r="A662" s="250" t="s">
        <v>3135</v>
      </c>
      <c r="B662" s="250" t="s">
        <v>3136</v>
      </c>
      <c r="C662" s="250">
        <v>0</v>
      </c>
    </row>
    <row r="663" spans="1:3" ht="21" customHeight="1">
      <c r="A663" s="250" t="s">
        <v>3137</v>
      </c>
      <c r="B663" s="250" t="s">
        <v>3136</v>
      </c>
      <c r="C663" s="250">
        <v>0</v>
      </c>
    </row>
    <row r="664" spans="1:3" ht="21" customHeight="1">
      <c r="A664" s="250" t="s">
        <v>3138</v>
      </c>
      <c r="B664" s="250" t="s">
        <v>3139</v>
      </c>
      <c r="C664" s="250">
        <v>0</v>
      </c>
    </row>
    <row r="665" spans="1:3" ht="21" customHeight="1">
      <c r="A665" s="250" t="s">
        <v>3140</v>
      </c>
      <c r="B665" s="250" t="s">
        <v>3141</v>
      </c>
      <c r="C665" s="250">
        <v>0</v>
      </c>
    </row>
    <row r="666" spans="1:3" ht="21" customHeight="1">
      <c r="A666" s="250" t="s">
        <v>3142</v>
      </c>
      <c r="B666" s="250" t="s">
        <v>3143</v>
      </c>
      <c r="C666" s="250">
        <v>0</v>
      </c>
    </row>
    <row r="667" spans="1:3" ht="21" customHeight="1">
      <c r="A667" s="250" t="s">
        <v>3144</v>
      </c>
      <c r="B667" s="250" t="s">
        <v>3145</v>
      </c>
      <c r="C667" s="250">
        <v>0</v>
      </c>
    </row>
    <row r="668" spans="1:3" ht="21" customHeight="1">
      <c r="A668" s="250" t="s">
        <v>3146</v>
      </c>
      <c r="B668" s="250" t="s">
        <v>3147</v>
      </c>
      <c r="C668" s="250">
        <v>0</v>
      </c>
    </row>
    <row r="669" spans="1:3" ht="21" customHeight="1">
      <c r="A669" s="250" t="s">
        <v>3148</v>
      </c>
      <c r="B669" s="250" t="s">
        <v>3147</v>
      </c>
      <c r="C669" s="250">
        <v>0</v>
      </c>
    </row>
    <row r="670" spans="1:3" ht="21" customHeight="1">
      <c r="A670" s="250" t="s">
        <v>3149</v>
      </c>
      <c r="B670" s="250" t="s">
        <v>358</v>
      </c>
      <c r="C670" s="250">
        <v>0</v>
      </c>
    </row>
    <row r="671" spans="1:3" ht="21" customHeight="1">
      <c r="A671" s="249" t="s">
        <v>3150</v>
      </c>
      <c r="B671" s="249" t="s">
        <v>74</v>
      </c>
      <c r="C671" s="249">
        <v>4885.4799999999996</v>
      </c>
    </row>
    <row r="672" spans="1:3" ht="21" customHeight="1">
      <c r="A672" s="250" t="s">
        <v>3151</v>
      </c>
      <c r="B672" s="250" t="s">
        <v>3152</v>
      </c>
      <c r="C672" s="250">
        <v>0</v>
      </c>
    </row>
    <row r="673" spans="1:3" ht="21" customHeight="1">
      <c r="A673" s="250" t="s">
        <v>3153</v>
      </c>
      <c r="B673" s="250" t="s">
        <v>3154</v>
      </c>
      <c r="C673" s="250">
        <v>0</v>
      </c>
    </row>
    <row r="674" spans="1:3" ht="21" customHeight="1">
      <c r="A674" s="250" t="s">
        <v>3155</v>
      </c>
      <c r="B674" s="250" t="s">
        <v>3156</v>
      </c>
      <c r="C674" s="250">
        <v>743.22</v>
      </c>
    </row>
    <row r="675" spans="1:3" ht="21" customHeight="1">
      <c r="A675" s="250" t="s">
        <v>3157</v>
      </c>
      <c r="B675" s="250" t="s">
        <v>3158</v>
      </c>
      <c r="C675" s="250">
        <v>0</v>
      </c>
    </row>
    <row r="676" spans="1:3" ht="21" customHeight="1">
      <c r="A676" s="250" t="s">
        <v>3159</v>
      </c>
      <c r="B676" s="250" t="s">
        <v>3160</v>
      </c>
      <c r="C676" s="250">
        <v>0</v>
      </c>
    </row>
    <row r="677" spans="1:3" ht="21" customHeight="1">
      <c r="A677" s="250" t="s">
        <v>3161</v>
      </c>
      <c r="B677" s="250" t="s">
        <v>3162</v>
      </c>
      <c r="C677" s="250">
        <v>743.22</v>
      </c>
    </row>
    <row r="678" spans="1:3" ht="21" customHeight="1">
      <c r="A678" s="250" t="s">
        <v>3163</v>
      </c>
      <c r="B678" s="250" t="s">
        <v>3164</v>
      </c>
      <c r="C678" s="250">
        <v>0</v>
      </c>
    </row>
    <row r="679" spans="1:3" ht="21" customHeight="1">
      <c r="A679" s="250" t="s">
        <v>3165</v>
      </c>
      <c r="B679" s="250" t="s">
        <v>3166</v>
      </c>
      <c r="C679" s="250">
        <v>0</v>
      </c>
    </row>
    <row r="680" spans="1:3" ht="21" customHeight="1">
      <c r="A680" s="250" t="s">
        <v>3167</v>
      </c>
      <c r="B680" s="250" t="s">
        <v>3168</v>
      </c>
      <c r="C680" s="250">
        <v>0</v>
      </c>
    </row>
    <row r="681" spans="1:3" ht="21" customHeight="1">
      <c r="A681" s="250" t="s">
        <v>3169</v>
      </c>
      <c r="B681" s="250" t="s">
        <v>3170</v>
      </c>
      <c r="C681" s="250">
        <v>0</v>
      </c>
    </row>
    <row r="682" spans="1:3" ht="21" customHeight="1">
      <c r="A682" s="250" t="s">
        <v>3171</v>
      </c>
      <c r="B682" s="250" t="s">
        <v>3172</v>
      </c>
      <c r="C682" s="250">
        <v>0</v>
      </c>
    </row>
    <row r="683" spans="1:3" ht="21" customHeight="1">
      <c r="A683" s="250" t="s">
        <v>3173</v>
      </c>
      <c r="B683" s="250" t="s">
        <v>3174</v>
      </c>
      <c r="C683" s="250">
        <v>4142.26</v>
      </c>
    </row>
    <row r="684" spans="1:3" ht="21" customHeight="1">
      <c r="A684" s="250" t="s">
        <v>3175</v>
      </c>
      <c r="B684" s="250" t="s">
        <v>3176</v>
      </c>
      <c r="C684" s="250">
        <v>0</v>
      </c>
    </row>
    <row r="685" spans="1:3" ht="21" customHeight="1">
      <c r="A685" s="250" t="s">
        <v>3177</v>
      </c>
      <c r="B685" s="250" t="s">
        <v>3178</v>
      </c>
      <c r="C685" s="250">
        <v>2000</v>
      </c>
    </row>
    <row r="686" spans="1:3" ht="21" customHeight="1">
      <c r="A686" s="250" t="s">
        <v>3179</v>
      </c>
      <c r="B686" s="250" t="s">
        <v>3180</v>
      </c>
      <c r="C686" s="250">
        <v>2080.2600000000002</v>
      </c>
    </row>
    <row r="687" spans="1:3" ht="21" customHeight="1">
      <c r="A687" s="250" t="s">
        <v>3181</v>
      </c>
      <c r="B687" s="250" t="s">
        <v>3182</v>
      </c>
      <c r="C687" s="250">
        <v>62</v>
      </c>
    </row>
    <row r="688" spans="1:3" ht="21" customHeight="1">
      <c r="A688" s="250" t="s">
        <v>3183</v>
      </c>
      <c r="B688" s="250" t="s">
        <v>3184</v>
      </c>
      <c r="C688" s="250">
        <v>0</v>
      </c>
    </row>
    <row r="689" spans="1:3" ht="21" customHeight="1">
      <c r="A689" s="250" t="s">
        <v>3185</v>
      </c>
      <c r="B689" s="250" t="s">
        <v>3186</v>
      </c>
      <c r="C689" s="250">
        <v>0</v>
      </c>
    </row>
    <row r="690" spans="1:3" ht="21" customHeight="1">
      <c r="A690" s="250" t="s">
        <v>3187</v>
      </c>
      <c r="B690" s="250" t="s">
        <v>3188</v>
      </c>
      <c r="C690" s="250">
        <v>0</v>
      </c>
    </row>
    <row r="691" spans="1:3" ht="21" customHeight="1">
      <c r="A691" s="250" t="s">
        <v>3189</v>
      </c>
      <c r="B691" s="250" t="s">
        <v>3190</v>
      </c>
      <c r="C691" s="250">
        <v>0</v>
      </c>
    </row>
    <row r="692" spans="1:3" ht="21" customHeight="1">
      <c r="A692" s="250" t="s">
        <v>3191</v>
      </c>
      <c r="B692" s="250" t="s">
        <v>3192</v>
      </c>
      <c r="C692" s="250">
        <v>0</v>
      </c>
    </row>
    <row r="693" spans="1:3" ht="21" customHeight="1">
      <c r="A693" s="250" t="s">
        <v>3193</v>
      </c>
      <c r="B693" s="250" t="s">
        <v>3194</v>
      </c>
      <c r="C693" s="250">
        <v>0</v>
      </c>
    </row>
    <row r="694" spans="1:3" ht="21" customHeight="1">
      <c r="A694" s="250" t="s">
        <v>3195</v>
      </c>
      <c r="B694" s="250" t="s">
        <v>3196</v>
      </c>
      <c r="C694" s="250">
        <v>0</v>
      </c>
    </row>
    <row r="695" spans="1:3" ht="21" customHeight="1">
      <c r="A695" s="250" t="s">
        <v>3197</v>
      </c>
      <c r="B695" s="250" t="s">
        <v>74</v>
      </c>
      <c r="C695" s="250">
        <v>0</v>
      </c>
    </row>
    <row r="696" spans="1:3" ht="21" customHeight="1">
      <c r="A696" s="250" t="s">
        <v>3198</v>
      </c>
      <c r="B696" s="250" t="s">
        <v>74</v>
      </c>
      <c r="C696" s="250">
        <v>0</v>
      </c>
    </row>
    <row r="697" spans="1:3" ht="21" customHeight="1">
      <c r="A697" s="250" t="s">
        <v>170</v>
      </c>
      <c r="B697" s="250" t="s">
        <v>171</v>
      </c>
      <c r="C697" s="250">
        <v>0</v>
      </c>
    </row>
    <row r="698" spans="1:3" ht="21" customHeight="1">
      <c r="A698" s="250" t="s">
        <v>3199</v>
      </c>
      <c r="B698" s="250" t="s">
        <v>3200</v>
      </c>
      <c r="C698" s="250">
        <v>0</v>
      </c>
    </row>
    <row r="699" spans="1:3" ht="21" customHeight="1">
      <c r="A699" s="250" t="s">
        <v>3201</v>
      </c>
      <c r="B699" s="250" t="s">
        <v>3202</v>
      </c>
      <c r="C699" s="250">
        <v>0</v>
      </c>
    </row>
    <row r="700" spans="1:3" ht="21" customHeight="1">
      <c r="A700" s="250" t="s">
        <v>3203</v>
      </c>
      <c r="B700" s="250" t="s">
        <v>3204</v>
      </c>
      <c r="C700" s="250">
        <v>0</v>
      </c>
    </row>
    <row r="701" spans="1:3" ht="21" customHeight="1">
      <c r="A701" s="250" t="s">
        <v>3205</v>
      </c>
      <c r="B701" s="250" t="s">
        <v>3206</v>
      </c>
      <c r="C701" s="250">
        <v>0</v>
      </c>
    </row>
    <row r="702" spans="1:3" ht="21" customHeight="1">
      <c r="A702" s="250" t="s">
        <v>3207</v>
      </c>
      <c r="B702" s="250" t="s">
        <v>3208</v>
      </c>
      <c r="C702" s="250">
        <v>0</v>
      </c>
    </row>
    <row r="703" spans="1:3" ht="21" customHeight="1">
      <c r="A703" s="250" t="s">
        <v>3209</v>
      </c>
      <c r="B703" s="250" t="s">
        <v>3210</v>
      </c>
      <c r="C703" s="250">
        <v>0</v>
      </c>
    </row>
    <row r="704" spans="1:3" ht="21" customHeight="1">
      <c r="A704" s="250" t="s">
        <v>3211</v>
      </c>
      <c r="B704" s="250" t="s">
        <v>3212</v>
      </c>
      <c r="C704" s="250">
        <v>0</v>
      </c>
    </row>
    <row r="705" spans="1:3" ht="21" customHeight="1">
      <c r="A705" s="250" t="s">
        <v>3213</v>
      </c>
      <c r="B705" s="250" t="s">
        <v>3214</v>
      </c>
      <c r="C705" s="250">
        <v>0</v>
      </c>
    </row>
    <row r="706" spans="1:3" ht="21" customHeight="1">
      <c r="A706" s="250" t="s">
        <v>3215</v>
      </c>
      <c r="B706" s="250" t="s">
        <v>3216</v>
      </c>
      <c r="C706" s="250">
        <v>0</v>
      </c>
    </row>
    <row r="707" spans="1:3" ht="21" customHeight="1">
      <c r="A707" s="250" t="s">
        <v>3217</v>
      </c>
      <c r="B707" s="250" t="s">
        <v>3218</v>
      </c>
      <c r="C707" s="250">
        <v>0</v>
      </c>
    </row>
    <row r="708" spans="1:3" ht="21" customHeight="1">
      <c r="A708" s="250" t="s">
        <v>3219</v>
      </c>
      <c r="B708" s="250" t="s">
        <v>3220</v>
      </c>
      <c r="C708" s="250">
        <v>0</v>
      </c>
    </row>
    <row r="709" spans="1:3" ht="21" customHeight="1">
      <c r="A709" s="250" t="s">
        <v>3221</v>
      </c>
      <c r="B709" s="250" t="s">
        <v>3222</v>
      </c>
      <c r="C709" s="250">
        <v>0</v>
      </c>
    </row>
    <row r="710" spans="1:3" ht="21" customHeight="1">
      <c r="A710" s="250" t="s">
        <v>3223</v>
      </c>
      <c r="B710" s="250" t="s">
        <v>3224</v>
      </c>
      <c r="C710" s="250">
        <v>0</v>
      </c>
    </row>
    <row r="711" spans="1:3" ht="21" customHeight="1">
      <c r="A711" s="250" t="s">
        <v>3225</v>
      </c>
      <c r="B711" s="250" t="s">
        <v>3226</v>
      </c>
      <c r="C711" s="250">
        <v>0</v>
      </c>
    </row>
    <row r="712" spans="1:3" ht="21" customHeight="1">
      <c r="A712" s="250" t="s">
        <v>3227</v>
      </c>
      <c r="B712" s="250" t="s">
        <v>3228</v>
      </c>
      <c r="C712" s="250">
        <v>0</v>
      </c>
    </row>
    <row r="713" spans="1:3" ht="21" customHeight="1">
      <c r="A713" s="250" t="s">
        <v>3229</v>
      </c>
      <c r="B713" s="250" t="s">
        <v>3230</v>
      </c>
      <c r="C713" s="250">
        <v>0</v>
      </c>
    </row>
    <row r="714" spans="1:3" ht="21" customHeight="1">
      <c r="A714" s="250" t="s">
        <v>3231</v>
      </c>
      <c r="B714" s="250" t="s">
        <v>3232</v>
      </c>
      <c r="C714" s="250">
        <v>0</v>
      </c>
    </row>
    <row r="715" spans="1:3" ht="21" customHeight="1">
      <c r="A715" s="250" t="s">
        <v>3233</v>
      </c>
      <c r="B715" s="250" t="s">
        <v>3234</v>
      </c>
      <c r="C715" s="250">
        <v>0</v>
      </c>
    </row>
    <row r="716" spans="1:3" ht="21" customHeight="1">
      <c r="A716" s="250" t="s">
        <v>3235</v>
      </c>
      <c r="B716" s="250" t="s">
        <v>3236</v>
      </c>
      <c r="C716" s="250">
        <v>0</v>
      </c>
    </row>
    <row r="717" spans="1:3" ht="21" customHeight="1">
      <c r="A717" s="250" t="s">
        <v>3237</v>
      </c>
      <c r="B717" s="250" t="s">
        <v>3238</v>
      </c>
      <c r="C717" s="250">
        <v>0</v>
      </c>
    </row>
    <row r="718" spans="1:3" ht="21" customHeight="1">
      <c r="A718" s="250" t="s">
        <v>3239</v>
      </c>
      <c r="B718" s="250" t="s">
        <v>3240</v>
      </c>
      <c r="C718" s="250">
        <v>0</v>
      </c>
    </row>
    <row r="719" spans="1:3" ht="21" customHeight="1">
      <c r="A719" s="250" t="s">
        <v>3241</v>
      </c>
      <c r="B719" s="250" t="s">
        <v>3242</v>
      </c>
      <c r="C719" s="250">
        <v>0</v>
      </c>
    </row>
    <row r="720" spans="1:3" ht="21" customHeight="1">
      <c r="A720" s="250" t="s">
        <v>3243</v>
      </c>
      <c r="B720" s="250" t="s">
        <v>3244</v>
      </c>
      <c r="C720" s="250">
        <v>0</v>
      </c>
    </row>
    <row r="721" spans="1:3" ht="21" customHeight="1">
      <c r="A721" s="250" t="s">
        <v>3245</v>
      </c>
      <c r="B721" s="250" t="s">
        <v>3246</v>
      </c>
      <c r="C721" s="250">
        <v>0</v>
      </c>
    </row>
    <row r="722" spans="1:3" ht="21" customHeight="1">
      <c r="A722" s="250" t="s">
        <v>3247</v>
      </c>
      <c r="B722" s="250" t="s">
        <v>3248</v>
      </c>
      <c r="C722" s="250">
        <v>0</v>
      </c>
    </row>
    <row r="723" spans="1:3" ht="21" customHeight="1">
      <c r="A723" s="250" t="s">
        <v>3249</v>
      </c>
      <c r="B723" s="250" t="s">
        <v>3250</v>
      </c>
      <c r="C723" s="250">
        <v>0</v>
      </c>
    </row>
    <row r="724" spans="1:3" ht="21" customHeight="1">
      <c r="A724" s="250" t="s">
        <v>3251</v>
      </c>
      <c r="B724" s="250" t="s">
        <v>3252</v>
      </c>
      <c r="C724" s="250">
        <v>0</v>
      </c>
    </row>
    <row r="725" spans="1:3" ht="21" customHeight="1">
      <c r="A725" s="250" t="s">
        <v>3253</v>
      </c>
      <c r="B725" s="250" t="s">
        <v>3254</v>
      </c>
      <c r="C725" s="250">
        <v>0</v>
      </c>
    </row>
    <row r="726" spans="1:3" ht="21" customHeight="1">
      <c r="A726" s="250" t="s">
        <v>3255</v>
      </c>
      <c r="B726" s="250" t="s">
        <v>3256</v>
      </c>
      <c r="C726" s="250">
        <v>0</v>
      </c>
    </row>
    <row r="727" spans="1:3" ht="21" customHeight="1">
      <c r="A727" s="250" t="s">
        <v>3257</v>
      </c>
      <c r="B727" s="250" t="s">
        <v>84</v>
      </c>
      <c r="C727" s="250">
        <v>0</v>
      </c>
    </row>
    <row r="728" spans="1:3" ht="21" customHeight="1">
      <c r="A728" s="250" t="s">
        <v>3258</v>
      </c>
      <c r="B728" s="250" t="s">
        <v>2817</v>
      </c>
      <c r="C728" s="250">
        <v>0</v>
      </c>
    </row>
    <row r="729" spans="1:3" ht="21" customHeight="1">
      <c r="A729" s="250" t="s">
        <v>3259</v>
      </c>
      <c r="B729" s="250" t="s">
        <v>3260</v>
      </c>
      <c r="C729" s="250">
        <v>0</v>
      </c>
    </row>
    <row r="730" spans="1:3" ht="21" customHeight="1">
      <c r="A730" s="250" t="s">
        <v>3261</v>
      </c>
      <c r="B730" s="250" t="s">
        <v>3262</v>
      </c>
      <c r="C730" s="250">
        <v>0</v>
      </c>
    </row>
    <row r="731" spans="1:3" ht="21" customHeight="1">
      <c r="A731" s="250" t="s">
        <v>3263</v>
      </c>
      <c r="B731" s="250" t="s">
        <v>3264</v>
      </c>
      <c r="C731" s="250">
        <v>0</v>
      </c>
    </row>
    <row r="732" spans="1:3" ht="21" customHeight="1">
      <c r="A732" s="250" t="s">
        <v>3265</v>
      </c>
      <c r="B732" s="250" t="s">
        <v>2819</v>
      </c>
      <c r="C732" s="250">
        <v>0</v>
      </c>
    </row>
    <row r="733" spans="1:3" ht="21" customHeight="1">
      <c r="A733" s="250" t="s">
        <v>3266</v>
      </c>
      <c r="B733" s="250" t="s">
        <v>3267</v>
      </c>
      <c r="C733" s="250">
        <v>0</v>
      </c>
    </row>
    <row r="734" spans="1:3" ht="21" customHeight="1">
      <c r="A734" s="250" t="s">
        <v>3268</v>
      </c>
      <c r="B734" s="250" t="s">
        <v>2821</v>
      </c>
      <c r="C734" s="250">
        <v>0</v>
      </c>
    </row>
    <row r="735" spans="1:3" ht="21" customHeight="1">
      <c r="A735" s="250" t="s">
        <v>3269</v>
      </c>
      <c r="B735" s="250" t="s">
        <v>3270</v>
      </c>
      <c r="C735" s="250">
        <v>0</v>
      </c>
    </row>
    <row r="736" spans="1:3" ht="21" customHeight="1">
      <c r="A736" s="250" t="s">
        <v>3271</v>
      </c>
      <c r="B736" s="250" t="s">
        <v>3272</v>
      </c>
      <c r="C736" s="250">
        <v>0</v>
      </c>
    </row>
    <row r="737" spans="1:3" ht="21" customHeight="1">
      <c r="A737" s="250" t="s">
        <v>3273</v>
      </c>
      <c r="B737" s="250" t="s">
        <v>2825</v>
      </c>
      <c r="C737" s="250">
        <v>0</v>
      </c>
    </row>
    <row r="738" spans="1:3" ht="21" customHeight="1">
      <c r="A738" s="250" t="s">
        <v>3274</v>
      </c>
      <c r="B738" s="250" t="s">
        <v>3275</v>
      </c>
      <c r="C738" s="250">
        <v>0</v>
      </c>
    </row>
    <row r="739" spans="1:3" ht="21" customHeight="1">
      <c r="A739" s="250" t="s">
        <v>3276</v>
      </c>
      <c r="B739" s="250" t="s">
        <v>3277</v>
      </c>
      <c r="C739" s="250">
        <v>0</v>
      </c>
    </row>
    <row r="740" spans="1:3" ht="21" customHeight="1">
      <c r="A740" s="250" t="s">
        <v>3278</v>
      </c>
      <c r="B740" s="250" t="s">
        <v>2828</v>
      </c>
      <c r="C740" s="250">
        <v>0</v>
      </c>
    </row>
    <row r="741" spans="1:3" ht="21" customHeight="1">
      <c r="A741" s="250" t="s">
        <v>3279</v>
      </c>
      <c r="B741" s="250" t="s">
        <v>3280</v>
      </c>
      <c r="C741" s="250">
        <v>0</v>
      </c>
    </row>
    <row r="742" spans="1:3" ht="21" customHeight="1">
      <c r="A742" s="250" t="s">
        <v>3281</v>
      </c>
      <c r="B742" s="250" t="s">
        <v>3282</v>
      </c>
      <c r="C742" s="250">
        <v>0</v>
      </c>
    </row>
    <row r="743" spans="1:3" ht="21" customHeight="1">
      <c r="A743" s="250" t="s">
        <v>3283</v>
      </c>
      <c r="B743" s="250" t="s">
        <v>3284</v>
      </c>
      <c r="C743" s="250">
        <v>0</v>
      </c>
    </row>
    <row r="744" spans="1:3" ht="21" customHeight="1">
      <c r="A744" s="250" t="s">
        <v>3285</v>
      </c>
      <c r="B744" s="250" t="s">
        <v>3286</v>
      </c>
      <c r="C744" s="250">
        <v>0</v>
      </c>
    </row>
    <row r="745" spans="1:3" ht="21" customHeight="1">
      <c r="A745" s="250" t="s">
        <v>3287</v>
      </c>
      <c r="B745" s="250" t="s">
        <v>2830</v>
      </c>
      <c r="C745" s="250">
        <v>0</v>
      </c>
    </row>
    <row r="746" spans="1:3" ht="21" customHeight="1">
      <c r="A746" s="250" t="s">
        <v>3288</v>
      </c>
      <c r="B746" s="250" t="s">
        <v>3289</v>
      </c>
      <c r="C746" s="250">
        <v>0</v>
      </c>
    </row>
    <row r="747" spans="1:3" ht="21" customHeight="1">
      <c r="A747" s="250" t="s">
        <v>3290</v>
      </c>
      <c r="B747" s="250" t="s">
        <v>74</v>
      </c>
      <c r="C747" s="250">
        <v>0</v>
      </c>
    </row>
    <row r="748" spans="1:3" ht="21" customHeight="1">
      <c r="A748" s="250" t="s">
        <v>3291</v>
      </c>
      <c r="B748" s="250" t="s">
        <v>3292</v>
      </c>
      <c r="C748" s="250">
        <v>0</v>
      </c>
    </row>
    <row r="749" spans="1:3" ht="21" customHeight="1">
      <c r="A749" s="250" t="s">
        <v>3293</v>
      </c>
      <c r="B749" s="250" t="s">
        <v>3294</v>
      </c>
      <c r="C749" s="250">
        <v>0</v>
      </c>
    </row>
    <row r="750" spans="1:3" ht="21" customHeight="1">
      <c r="A750" s="250" t="s">
        <v>3295</v>
      </c>
      <c r="B750" s="250" t="s">
        <v>3296</v>
      </c>
      <c r="C750" s="250">
        <v>0</v>
      </c>
    </row>
    <row r="751" spans="1:3" ht="21" customHeight="1">
      <c r="A751" s="250" t="s">
        <v>3297</v>
      </c>
      <c r="B751" s="250" t="s">
        <v>3298</v>
      </c>
      <c r="C751" s="250">
        <v>0</v>
      </c>
    </row>
    <row r="752" spans="1:3" ht="21" customHeight="1">
      <c r="A752" s="250" t="s">
        <v>3299</v>
      </c>
      <c r="B752" s="250" t="s">
        <v>3300</v>
      </c>
      <c r="C752" s="250">
        <v>0</v>
      </c>
    </row>
    <row r="753" spans="1:3" ht="21" customHeight="1">
      <c r="A753" s="250" t="s">
        <v>3301</v>
      </c>
      <c r="B753" s="250" t="s">
        <v>3302</v>
      </c>
      <c r="C753" s="250">
        <v>0</v>
      </c>
    </row>
    <row r="754" spans="1:3" ht="21" customHeight="1">
      <c r="A754" s="250" t="s">
        <v>3303</v>
      </c>
      <c r="B754" s="250" t="s">
        <v>3304</v>
      </c>
      <c r="C754" s="250">
        <v>0</v>
      </c>
    </row>
    <row r="755" spans="1:3" ht="21" customHeight="1">
      <c r="A755" s="250" t="s">
        <v>3305</v>
      </c>
      <c r="B755" s="250" t="s">
        <v>3306</v>
      </c>
      <c r="C755" s="250">
        <v>0</v>
      </c>
    </row>
    <row r="756" spans="1:3" ht="21" customHeight="1">
      <c r="A756" s="250" t="s">
        <v>172</v>
      </c>
      <c r="B756" s="250" t="s">
        <v>173</v>
      </c>
      <c r="C756" s="250">
        <v>0</v>
      </c>
    </row>
    <row r="757" spans="1:3" ht="21" customHeight="1">
      <c r="A757" s="250" t="s">
        <v>3307</v>
      </c>
      <c r="B757" s="250" t="s">
        <v>3308</v>
      </c>
      <c r="C757" s="250">
        <v>0</v>
      </c>
    </row>
    <row r="758" spans="1:3" ht="21" customHeight="1">
      <c r="A758" s="250" t="s">
        <v>3309</v>
      </c>
      <c r="B758" s="250" t="s">
        <v>3310</v>
      </c>
      <c r="C758" s="250">
        <v>0</v>
      </c>
    </row>
    <row r="759" spans="1:3" ht="21" customHeight="1">
      <c r="A759" s="250" t="s">
        <v>174</v>
      </c>
      <c r="B759" s="250" t="s">
        <v>175</v>
      </c>
      <c r="C759" s="250">
        <v>0</v>
      </c>
    </row>
    <row r="760" spans="1:3" ht="21" customHeight="1">
      <c r="A760" s="250" t="s">
        <v>3311</v>
      </c>
      <c r="B760" s="250" t="s">
        <v>3308</v>
      </c>
      <c r="C760" s="250">
        <v>0</v>
      </c>
    </row>
    <row r="761" spans="1:3" ht="21" customHeight="1">
      <c r="A761" s="250" t="s">
        <v>3312</v>
      </c>
      <c r="B761" s="250" t="s">
        <v>3313</v>
      </c>
      <c r="C761" s="250">
        <v>0</v>
      </c>
    </row>
    <row r="762" spans="1:3" ht="21" customHeight="1">
      <c r="A762" s="250" t="s">
        <v>275</v>
      </c>
      <c r="B762" s="250" t="s">
        <v>276</v>
      </c>
      <c r="C762" s="250">
        <v>0</v>
      </c>
    </row>
    <row r="763" spans="1:3" ht="21" customHeight="1">
      <c r="A763" s="250" t="s">
        <v>3314</v>
      </c>
      <c r="B763" s="250" t="s">
        <v>3315</v>
      </c>
      <c r="C763" s="250">
        <v>0</v>
      </c>
    </row>
    <row r="764" spans="1:3" ht="21" customHeight="1">
      <c r="A764" s="250" t="s">
        <v>3316</v>
      </c>
      <c r="B764" s="250" t="s">
        <v>3317</v>
      </c>
      <c r="C764" s="250">
        <v>0</v>
      </c>
    </row>
    <row r="765" spans="1:3" ht="21" customHeight="1">
      <c r="A765" s="250" t="s">
        <v>277</v>
      </c>
      <c r="B765" s="250" t="s">
        <v>278</v>
      </c>
      <c r="C765" s="250">
        <v>0</v>
      </c>
    </row>
    <row r="766" spans="1:3" ht="21" customHeight="1">
      <c r="A766" s="250" t="s">
        <v>3318</v>
      </c>
      <c r="B766" s="250" t="s">
        <v>3319</v>
      </c>
      <c r="C766" s="250">
        <v>0</v>
      </c>
    </row>
    <row r="767" spans="1:3" ht="21" customHeight="1">
      <c r="A767" s="250" t="s">
        <v>3320</v>
      </c>
      <c r="B767" s="250" t="s">
        <v>3321</v>
      </c>
      <c r="C767" s="250">
        <v>0</v>
      </c>
    </row>
    <row r="768" spans="1:3" ht="21" customHeight="1">
      <c r="A768" s="250" t="s">
        <v>3322</v>
      </c>
      <c r="B768" s="250" t="s">
        <v>3323</v>
      </c>
      <c r="C768" s="250">
        <v>0</v>
      </c>
    </row>
    <row r="769" spans="1:3" ht="21" customHeight="1">
      <c r="A769" s="250" t="s">
        <v>3324</v>
      </c>
      <c r="B769" s="250" t="s">
        <v>3325</v>
      </c>
      <c r="C769" s="250">
        <v>0</v>
      </c>
    </row>
    <row r="770" spans="1:3" ht="21" customHeight="1">
      <c r="A770" s="250" t="s">
        <v>3326</v>
      </c>
      <c r="B770" s="250" t="s">
        <v>3327</v>
      </c>
      <c r="C770" s="250">
        <v>0</v>
      </c>
    </row>
    <row r="771" spans="1:3" ht="21" customHeight="1">
      <c r="A771" s="250" t="s">
        <v>3328</v>
      </c>
      <c r="B771" s="250" t="s">
        <v>3329</v>
      </c>
      <c r="C771" s="250">
        <v>0</v>
      </c>
    </row>
    <row r="772" spans="1:3" ht="21" customHeight="1">
      <c r="A772" s="250" t="s">
        <v>3330</v>
      </c>
      <c r="B772" s="250" t="s">
        <v>3331</v>
      </c>
      <c r="C772" s="250">
        <v>0</v>
      </c>
    </row>
    <row r="773" spans="1:3" ht="21" customHeight="1">
      <c r="A773" s="250" t="s">
        <v>3332</v>
      </c>
      <c r="B773" s="250" t="s">
        <v>3333</v>
      </c>
      <c r="C773" s="250">
        <v>0</v>
      </c>
    </row>
    <row r="774" spans="1:3" ht="21" customHeight="1">
      <c r="A774" s="250" t="s">
        <v>3334</v>
      </c>
      <c r="B774" s="250" t="s">
        <v>3335</v>
      </c>
      <c r="C774" s="250">
        <v>0</v>
      </c>
    </row>
    <row r="775" spans="1:3" ht="21" customHeight="1">
      <c r="A775" s="250" t="s">
        <v>3336</v>
      </c>
      <c r="B775" s="250" t="s">
        <v>3337</v>
      </c>
      <c r="C775" s="250">
        <v>0</v>
      </c>
    </row>
    <row r="776" spans="1:3" ht="21" customHeight="1">
      <c r="A776" s="250" t="s">
        <v>3338</v>
      </c>
      <c r="B776" s="250" t="s">
        <v>3339</v>
      </c>
      <c r="C776" s="250">
        <v>0</v>
      </c>
    </row>
    <row r="777" spans="1:3" ht="21" customHeight="1">
      <c r="A777" s="250" t="s">
        <v>3340</v>
      </c>
      <c r="B777" s="250" t="s">
        <v>3341</v>
      </c>
      <c r="C777" s="250">
        <v>0</v>
      </c>
    </row>
    <row r="778" spans="1:3" ht="21" customHeight="1">
      <c r="A778" s="250" t="s">
        <v>3342</v>
      </c>
      <c r="B778" s="250" t="s">
        <v>3343</v>
      </c>
      <c r="C778" s="250">
        <v>0</v>
      </c>
    </row>
    <row r="779" spans="1:3" ht="21" customHeight="1">
      <c r="A779" s="250" t="s">
        <v>3344</v>
      </c>
      <c r="B779" s="250" t="s">
        <v>3345</v>
      </c>
      <c r="C779" s="250">
        <v>0</v>
      </c>
    </row>
    <row r="780" spans="1:3" ht="21" customHeight="1">
      <c r="A780" s="250" t="s">
        <v>3346</v>
      </c>
      <c r="B780" s="250" t="s">
        <v>3347</v>
      </c>
      <c r="C780" s="250">
        <v>0</v>
      </c>
    </row>
    <row r="781" spans="1:3" ht="21" customHeight="1">
      <c r="A781" s="250" t="s">
        <v>3348</v>
      </c>
      <c r="B781" s="250" t="s">
        <v>3349</v>
      </c>
      <c r="C781" s="250">
        <v>0</v>
      </c>
    </row>
    <row r="782" spans="1:3" ht="21" customHeight="1">
      <c r="A782" s="250" t="s">
        <v>3350</v>
      </c>
      <c r="B782" s="250" t="s">
        <v>3351</v>
      </c>
      <c r="C782" s="250">
        <v>0</v>
      </c>
    </row>
    <row r="783" spans="1:3" ht="21" customHeight="1">
      <c r="A783" s="250" t="s">
        <v>3352</v>
      </c>
      <c r="B783" s="250" t="s">
        <v>3353</v>
      </c>
      <c r="C783" s="250">
        <v>0</v>
      </c>
    </row>
    <row r="784" spans="1:3" ht="21" customHeight="1">
      <c r="A784" s="250" t="s">
        <v>3354</v>
      </c>
      <c r="B784" s="250" t="s">
        <v>3355</v>
      </c>
      <c r="C784" s="250">
        <v>0</v>
      </c>
    </row>
    <row r="785" spans="1:3" ht="21" customHeight="1">
      <c r="A785" s="250" t="s">
        <v>3356</v>
      </c>
      <c r="B785" s="250" t="s">
        <v>3357</v>
      </c>
      <c r="C785" s="250">
        <v>0</v>
      </c>
    </row>
    <row r="786" spans="1:3" ht="21" customHeight="1">
      <c r="A786" s="250" t="s">
        <v>3358</v>
      </c>
      <c r="B786" s="250" t="s">
        <v>3359</v>
      </c>
      <c r="C786" s="250">
        <v>0</v>
      </c>
    </row>
    <row r="787" spans="1:3" ht="21" customHeight="1">
      <c r="A787" s="250" t="s">
        <v>3360</v>
      </c>
      <c r="B787" s="250" t="s">
        <v>3361</v>
      </c>
      <c r="C787" s="250">
        <v>0</v>
      </c>
    </row>
    <row r="788" spans="1:3" ht="21" customHeight="1">
      <c r="A788" s="250" t="s">
        <v>3362</v>
      </c>
      <c r="B788" s="250" t="s">
        <v>3363</v>
      </c>
      <c r="C788" s="250">
        <v>0</v>
      </c>
    </row>
    <row r="789" spans="1:3" ht="21" customHeight="1">
      <c r="A789" s="250" t="s">
        <v>3364</v>
      </c>
      <c r="B789" s="250" t="s">
        <v>3365</v>
      </c>
      <c r="C789" s="250">
        <v>0</v>
      </c>
    </row>
    <row r="790" spans="1:3" ht="21" customHeight="1">
      <c r="A790" s="250" t="s">
        <v>3366</v>
      </c>
      <c r="B790" s="250" t="s">
        <v>3367</v>
      </c>
      <c r="C790" s="250">
        <v>0</v>
      </c>
    </row>
    <row r="791" spans="1:3" ht="21" customHeight="1">
      <c r="A791" s="250" t="s">
        <v>3368</v>
      </c>
      <c r="B791" s="250" t="s">
        <v>354</v>
      </c>
      <c r="C791" s="250">
        <v>0</v>
      </c>
    </row>
    <row r="792" spans="1:3" ht="21" customHeight="1">
      <c r="A792" s="250" t="s">
        <v>3369</v>
      </c>
      <c r="B792" s="250" t="s">
        <v>3370</v>
      </c>
      <c r="C792" s="250">
        <v>0</v>
      </c>
    </row>
    <row r="793" spans="1:3" ht="21" customHeight="1">
      <c r="A793" s="250" t="s">
        <v>3371</v>
      </c>
      <c r="B793" s="250" t="s">
        <v>3372</v>
      </c>
      <c r="C793" s="250">
        <v>0</v>
      </c>
    </row>
    <row r="794" spans="1:3" ht="21" customHeight="1">
      <c r="A794" s="250" t="s">
        <v>3373</v>
      </c>
      <c r="B794" s="250" t="s">
        <v>3374</v>
      </c>
      <c r="C794" s="250">
        <v>0</v>
      </c>
    </row>
    <row r="795" spans="1:3" ht="21" customHeight="1">
      <c r="A795" s="249" t="s">
        <v>3375</v>
      </c>
      <c r="B795" s="249" t="s">
        <v>359</v>
      </c>
      <c r="C795" s="249">
        <v>16460</v>
      </c>
    </row>
    <row r="796" spans="1:3" ht="21" customHeight="1">
      <c r="A796" s="250" t="s">
        <v>3376</v>
      </c>
      <c r="B796" s="250" t="s">
        <v>3377</v>
      </c>
      <c r="C796" s="250"/>
    </row>
    <row r="797" spans="1:3" ht="21" customHeight="1">
      <c r="A797" s="250" t="s">
        <v>3378</v>
      </c>
      <c r="B797" s="250" t="s">
        <v>3379</v>
      </c>
      <c r="C797" s="250"/>
    </row>
    <row r="798" spans="1:3" ht="21" customHeight="1">
      <c r="A798" s="250" t="s">
        <v>3380</v>
      </c>
      <c r="B798" s="250" t="s">
        <v>3381</v>
      </c>
      <c r="C798" s="250"/>
    </row>
    <row r="799" spans="1:3" ht="21" customHeight="1">
      <c r="A799" s="250" t="s">
        <v>3382</v>
      </c>
      <c r="B799" s="250" t="s">
        <v>3383</v>
      </c>
      <c r="C799" s="250"/>
    </row>
    <row r="800" spans="1:3" ht="21" customHeight="1">
      <c r="A800" s="250" t="s">
        <v>3384</v>
      </c>
      <c r="B800" s="250" t="s">
        <v>3385</v>
      </c>
      <c r="C800" s="250"/>
    </row>
    <row r="801" spans="1:3" ht="21" customHeight="1">
      <c r="A801" s="250" t="s">
        <v>3386</v>
      </c>
      <c r="B801" s="250" t="s">
        <v>3387</v>
      </c>
      <c r="C801" s="250"/>
    </row>
    <row r="802" spans="1:3" ht="21" customHeight="1">
      <c r="A802" s="250" t="s">
        <v>3388</v>
      </c>
      <c r="B802" s="250" t="s">
        <v>3389</v>
      </c>
      <c r="C802" s="250"/>
    </row>
    <row r="803" spans="1:3" ht="21" customHeight="1">
      <c r="A803" s="250" t="s">
        <v>3390</v>
      </c>
      <c r="B803" s="250" t="s">
        <v>3391</v>
      </c>
      <c r="C803" s="250">
        <v>16460</v>
      </c>
    </row>
    <row r="804" spans="1:3" ht="21" customHeight="1">
      <c r="A804" s="250" t="s">
        <v>3392</v>
      </c>
      <c r="B804" s="250" t="s">
        <v>3393</v>
      </c>
      <c r="C804" s="250"/>
    </row>
    <row r="805" spans="1:3" ht="21" customHeight="1">
      <c r="A805" s="250" t="s">
        <v>3394</v>
      </c>
      <c r="B805" s="250" t="s">
        <v>3395</v>
      </c>
      <c r="C805" s="250"/>
    </row>
    <row r="806" spans="1:3" ht="21" customHeight="1">
      <c r="A806" s="250" t="s">
        <v>3396</v>
      </c>
      <c r="B806" s="250" t="s">
        <v>3397</v>
      </c>
      <c r="C806" s="250"/>
    </row>
    <row r="807" spans="1:3" ht="21" customHeight="1">
      <c r="A807" s="250" t="s">
        <v>3398</v>
      </c>
      <c r="B807" s="250" t="s">
        <v>3399</v>
      </c>
      <c r="C807" s="250"/>
    </row>
    <row r="808" spans="1:3" ht="21" customHeight="1">
      <c r="A808" s="250" t="s">
        <v>3400</v>
      </c>
      <c r="B808" s="250" t="s">
        <v>3401</v>
      </c>
      <c r="C808" s="250"/>
    </row>
    <row r="809" spans="1:3" ht="21" customHeight="1">
      <c r="A809" s="250" t="s">
        <v>3402</v>
      </c>
      <c r="B809" s="250" t="s">
        <v>3403</v>
      </c>
      <c r="C809" s="250"/>
    </row>
    <row r="810" spans="1:3" ht="21" customHeight="1">
      <c r="A810" s="250" t="s">
        <v>3404</v>
      </c>
      <c r="B810" s="250" t="s">
        <v>3405</v>
      </c>
      <c r="C810" s="250"/>
    </row>
    <row r="811" spans="1:3" ht="21" customHeight="1">
      <c r="A811" s="250" t="s">
        <v>3406</v>
      </c>
      <c r="B811" s="250" t="s">
        <v>3407</v>
      </c>
      <c r="C811" s="250"/>
    </row>
    <row r="812" spans="1:3" ht="21" customHeight="1">
      <c r="A812" s="250" t="s">
        <v>3408</v>
      </c>
      <c r="B812" s="250" t="s">
        <v>3409</v>
      </c>
      <c r="C812" s="250"/>
    </row>
    <row r="813" spans="1:3" ht="21" customHeight="1">
      <c r="A813" s="250" t="s">
        <v>3410</v>
      </c>
      <c r="B813" s="250" t="s">
        <v>3411</v>
      </c>
      <c r="C813" s="250"/>
    </row>
    <row r="814" spans="1:3" ht="21" customHeight="1">
      <c r="A814" s="250" t="s">
        <v>3412</v>
      </c>
      <c r="B814" s="250" t="s">
        <v>3413</v>
      </c>
      <c r="C814" s="250"/>
    </row>
    <row r="815" spans="1:3" ht="21" customHeight="1">
      <c r="A815" s="250" t="s">
        <v>3414</v>
      </c>
      <c r="B815" s="250" t="s">
        <v>3415</v>
      </c>
      <c r="C815" s="250"/>
    </row>
    <row r="816" spans="1:3" ht="21" customHeight="1">
      <c r="A816" s="250" t="s">
        <v>3416</v>
      </c>
      <c r="B816" s="250" t="s">
        <v>3417</v>
      </c>
      <c r="C816" s="250"/>
    </row>
    <row r="817" spans="1:3" ht="21" customHeight="1">
      <c r="A817" s="250" t="s">
        <v>3418</v>
      </c>
      <c r="B817" s="250" t="s">
        <v>3419</v>
      </c>
      <c r="C817" s="250"/>
    </row>
    <row r="818" spans="1:3" ht="21" customHeight="1">
      <c r="A818" s="250" t="s">
        <v>3420</v>
      </c>
      <c r="B818" s="250" t="s">
        <v>3421</v>
      </c>
      <c r="C818" s="250"/>
    </row>
    <row r="819" spans="1:3" ht="21" customHeight="1">
      <c r="A819" s="250" t="s">
        <v>3422</v>
      </c>
      <c r="B819" s="250" t="s">
        <v>3423</v>
      </c>
      <c r="C819" s="250"/>
    </row>
    <row r="820" spans="1:3" ht="21" customHeight="1">
      <c r="A820" s="250" t="s">
        <v>3424</v>
      </c>
      <c r="B820" s="250" t="s">
        <v>3425</v>
      </c>
      <c r="C820" s="250"/>
    </row>
    <row r="821" spans="1:3" ht="21" customHeight="1">
      <c r="A821" s="250" t="s">
        <v>3426</v>
      </c>
      <c r="B821" s="250" t="s">
        <v>3427</v>
      </c>
      <c r="C821" s="250"/>
    </row>
    <row r="822" spans="1:3" ht="21" customHeight="1">
      <c r="A822" s="250" t="s">
        <v>3428</v>
      </c>
      <c r="B822" s="250" t="s">
        <v>3429</v>
      </c>
      <c r="C822" s="250">
        <v>16460</v>
      </c>
    </row>
    <row r="823" spans="1:3" ht="21" customHeight="1">
      <c r="A823" s="249" t="s">
        <v>62</v>
      </c>
      <c r="B823" s="249" t="s">
        <v>360</v>
      </c>
      <c r="C823" s="249">
        <v>64496</v>
      </c>
    </row>
    <row r="824" spans="1:3" ht="21" customHeight="1">
      <c r="A824" s="250" t="s">
        <v>3430</v>
      </c>
      <c r="B824" s="250" t="s">
        <v>3431</v>
      </c>
      <c r="C824" s="250">
        <v>0</v>
      </c>
    </row>
    <row r="825" spans="1:3" ht="21" customHeight="1">
      <c r="A825" s="250" t="s">
        <v>64</v>
      </c>
      <c r="B825" s="250" t="s">
        <v>3432</v>
      </c>
      <c r="C825" s="250">
        <v>0</v>
      </c>
    </row>
    <row r="826" spans="1:3" ht="21" customHeight="1">
      <c r="A826" s="250" t="s">
        <v>66</v>
      </c>
      <c r="B826" s="250" t="s">
        <v>3433</v>
      </c>
      <c r="C826" s="250">
        <v>0</v>
      </c>
    </row>
    <row r="827" spans="1:3" ht="21" customHeight="1">
      <c r="A827" s="250" t="s">
        <v>3434</v>
      </c>
      <c r="B827" s="250" t="s">
        <v>3435</v>
      </c>
      <c r="C827" s="250">
        <v>0</v>
      </c>
    </row>
    <row r="828" spans="1:3" ht="21" customHeight="1">
      <c r="A828" s="250" t="s">
        <v>3436</v>
      </c>
      <c r="B828" s="250" t="s">
        <v>3437</v>
      </c>
      <c r="C828" s="250">
        <v>0</v>
      </c>
    </row>
    <row r="829" spans="1:3" ht="21" customHeight="1">
      <c r="A829" s="250" t="s">
        <v>3438</v>
      </c>
      <c r="B829" s="250" t="s">
        <v>3439</v>
      </c>
      <c r="C829" s="250">
        <v>0</v>
      </c>
    </row>
    <row r="830" spans="1:3" ht="21" customHeight="1">
      <c r="A830" s="250" t="s">
        <v>3608</v>
      </c>
      <c r="B830" s="250" t="s">
        <v>3609</v>
      </c>
      <c r="C830" s="250">
        <v>64496</v>
      </c>
    </row>
    <row r="831" spans="1:3" ht="21" customHeight="1">
      <c r="A831" s="250" t="s">
        <v>3610</v>
      </c>
      <c r="B831" s="250" t="s">
        <v>3611</v>
      </c>
      <c r="C831" s="250">
        <v>0</v>
      </c>
    </row>
    <row r="832" spans="1:3" ht="21" customHeight="1">
      <c r="A832" s="250" t="s">
        <v>3612</v>
      </c>
      <c r="B832" s="250" t="s">
        <v>3613</v>
      </c>
      <c r="C832" s="250">
        <v>0</v>
      </c>
    </row>
    <row r="833" spans="1:3" ht="21" customHeight="1">
      <c r="A833" s="250" t="s">
        <v>3614</v>
      </c>
      <c r="B833" s="250" t="s">
        <v>3615</v>
      </c>
      <c r="C833" s="250">
        <v>0</v>
      </c>
    </row>
    <row r="834" spans="1:3" ht="21" customHeight="1">
      <c r="A834" s="250" t="s">
        <v>3616</v>
      </c>
      <c r="B834" s="250" t="s">
        <v>3617</v>
      </c>
      <c r="C834" s="250">
        <v>0</v>
      </c>
    </row>
    <row r="835" spans="1:3" ht="21" customHeight="1">
      <c r="A835" s="250" t="s">
        <v>3618</v>
      </c>
      <c r="B835" s="250" t="s">
        <v>3619</v>
      </c>
      <c r="C835" s="250">
        <v>0</v>
      </c>
    </row>
    <row r="836" spans="1:3" ht="21" customHeight="1">
      <c r="A836" s="250" t="s">
        <v>3620</v>
      </c>
      <c r="B836" s="250" t="s">
        <v>3621</v>
      </c>
      <c r="C836" s="250">
        <v>0</v>
      </c>
    </row>
    <row r="837" spans="1:3" ht="21" customHeight="1">
      <c r="A837" s="250" t="s">
        <v>3622</v>
      </c>
      <c r="B837" s="250" t="s">
        <v>3623</v>
      </c>
      <c r="C837" s="250">
        <v>0</v>
      </c>
    </row>
    <row r="838" spans="1:3" ht="21" customHeight="1">
      <c r="A838" s="250" t="s">
        <v>3624</v>
      </c>
      <c r="B838" s="250" t="s">
        <v>3625</v>
      </c>
      <c r="C838" s="250">
        <v>0</v>
      </c>
    </row>
    <row r="839" spans="1:3" ht="21" customHeight="1">
      <c r="A839" s="250" t="s">
        <v>3626</v>
      </c>
      <c r="B839" s="250" t="s">
        <v>3627</v>
      </c>
      <c r="C839" s="250">
        <v>0</v>
      </c>
    </row>
    <row r="840" spans="1:3" ht="21" customHeight="1">
      <c r="A840" s="250" t="s">
        <v>3628</v>
      </c>
      <c r="B840" s="250" t="s">
        <v>3629</v>
      </c>
      <c r="C840" s="250">
        <v>0</v>
      </c>
    </row>
    <row r="841" spans="1:3" ht="21" customHeight="1">
      <c r="A841" s="250" t="s">
        <v>3630</v>
      </c>
      <c r="B841" s="250" t="s">
        <v>3631</v>
      </c>
      <c r="C841" s="250">
        <v>0</v>
      </c>
    </row>
    <row r="842" spans="1:3" ht="21" customHeight="1">
      <c r="A842" s="250" t="s">
        <v>3632</v>
      </c>
      <c r="B842" s="250" t="s">
        <v>3633</v>
      </c>
      <c r="C842" s="250">
        <v>0</v>
      </c>
    </row>
    <row r="843" spans="1:3" ht="21" customHeight="1">
      <c r="A843" s="250" t="s">
        <v>3634</v>
      </c>
      <c r="B843" s="250" t="s">
        <v>3635</v>
      </c>
      <c r="C843" s="250">
        <v>0</v>
      </c>
    </row>
    <row r="844" spans="1:3" ht="21" customHeight="1">
      <c r="A844" s="250" t="s">
        <v>3636</v>
      </c>
      <c r="B844" s="250" t="s">
        <v>3637</v>
      </c>
      <c r="C844" s="250">
        <v>0</v>
      </c>
    </row>
    <row r="845" spans="1:3" ht="21" customHeight="1">
      <c r="A845" s="250" t="s">
        <v>3638</v>
      </c>
      <c r="B845" s="250" t="s">
        <v>3639</v>
      </c>
      <c r="C845" s="250">
        <v>0</v>
      </c>
    </row>
    <row r="846" spans="1:3" ht="21" customHeight="1">
      <c r="A846" s="250" t="s">
        <v>3640</v>
      </c>
      <c r="B846" s="250" t="s">
        <v>3641</v>
      </c>
      <c r="C846" s="250">
        <v>48235</v>
      </c>
    </row>
    <row r="847" spans="1:3" ht="21" customHeight="1">
      <c r="A847" s="250" t="s">
        <v>3642</v>
      </c>
      <c r="B847" s="250" t="s">
        <v>3643</v>
      </c>
      <c r="C847" s="250">
        <v>0</v>
      </c>
    </row>
    <row r="848" spans="1:3" ht="21" customHeight="1">
      <c r="A848" s="250" t="s">
        <v>3644</v>
      </c>
      <c r="B848" s="250" t="s">
        <v>3645</v>
      </c>
      <c r="C848" s="250">
        <v>0</v>
      </c>
    </row>
    <row r="849" spans="1:28" ht="21" customHeight="1">
      <c r="A849" s="250" t="s">
        <v>3646</v>
      </c>
      <c r="B849" s="250" t="s">
        <v>3647</v>
      </c>
      <c r="C849" s="250">
        <v>16261</v>
      </c>
    </row>
    <row r="850" spans="1:28" ht="23.45" customHeight="1">
      <c r="A850" s="362" t="s">
        <v>61</v>
      </c>
      <c r="B850" s="363"/>
      <c r="C850" s="251">
        <v>867801.48</v>
      </c>
    </row>
    <row r="852" spans="1:28">
      <c r="AB852" s="16" t="s">
        <v>3723</v>
      </c>
    </row>
  </sheetData>
  <mergeCells count="2">
    <mergeCell ref="A2:C2"/>
    <mergeCell ref="A850:B850"/>
  </mergeCells>
  <phoneticPr fontId="48" type="noConversion"/>
  <printOptions horizontalCentered="1"/>
  <pageMargins left="0.74791666666666701" right="0.74791666666666701" top="0.98402777777777795" bottom="0.78680555555555598" header="0.51180555555555596" footer="0.51180555555555596"/>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opLeftCell="A7" workbookViewId="0">
      <selection activeCell="D8" sqref="D8"/>
    </sheetView>
  </sheetViews>
  <sheetFormatPr defaultColWidth="7" defaultRowHeight="15"/>
  <cols>
    <col min="1" max="1" width="28.5" style="14" customWidth="1"/>
    <col min="2" max="4" width="19.25" style="14" customWidth="1"/>
    <col min="5" max="5" width="10.375" style="10" hidden="1" customWidth="1"/>
    <col min="6" max="6" width="9.625" style="16" hidden="1" customWidth="1"/>
    <col min="7" max="7" width="8.125" style="16" hidden="1" customWidth="1"/>
    <col min="8" max="8" width="9.625" style="17" hidden="1" customWidth="1"/>
    <col min="9" max="9" width="17.5" style="17" hidden="1" customWidth="1"/>
    <col min="10" max="10" width="12.5" style="18" hidden="1" customWidth="1"/>
    <col min="11" max="11" width="7" style="19" hidden="1" customWidth="1"/>
    <col min="12" max="13" width="7" style="16" hidden="1" customWidth="1"/>
    <col min="14" max="14" width="13.875" style="16" hidden="1" customWidth="1"/>
    <col min="15" max="15" width="7.875" style="16" hidden="1" customWidth="1"/>
    <col min="16" max="16" width="9.5" style="16" hidden="1" customWidth="1"/>
    <col min="17" max="17" width="6.875" style="16" hidden="1" customWidth="1"/>
    <col min="18" max="18" width="9" style="16" hidden="1" customWidth="1"/>
    <col min="19" max="19" width="5.875" style="16" hidden="1" customWidth="1"/>
    <col min="20" max="20" width="5.25" style="16" hidden="1" customWidth="1"/>
    <col min="21" max="21" width="6.5" style="16" hidden="1" customWidth="1"/>
    <col min="22" max="23" width="7" style="16" hidden="1" customWidth="1"/>
    <col min="24" max="24" width="10.625" style="16" hidden="1" customWidth="1"/>
    <col min="25" max="25" width="10.5" style="16" hidden="1" customWidth="1"/>
    <col min="26" max="26" width="10.625" style="16" hidden="1" customWidth="1"/>
    <col min="27" max="16384" width="7" style="16"/>
  </cols>
  <sheetData>
    <row r="1" spans="1:26" ht="21.75" customHeight="1">
      <c r="A1" s="20" t="s">
        <v>133</v>
      </c>
      <c r="B1" s="20"/>
      <c r="C1" s="20"/>
      <c r="D1" s="20"/>
    </row>
    <row r="2" spans="1:26" ht="51.75" customHeight="1">
      <c r="A2" s="333" t="s">
        <v>321</v>
      </c>
      <c r="B2" s="364"/>
      <c r="C2" s="364"/>
      <c r="D2" s="334"/>
      <c r="H2" s="16"/>
      <c r="I2" s="16"/>
      <c r="J2" s="16"/>
    </row>
    <row r="3" spans="1:26">
      <c r="D3" s="78" t="s">
        <v>80</v>
      </c>
      <c r="F3" s="16">
        <v>12.11</v>
      </c>
      <c r="H3" s="16">
        <v>12.22</v>
      </c>
      <c r="I3" s="16"/>
      <c r="J3" s="16"/>
      <c r="N3" s="16">
        <v>1.2</v>
      </c>
    </row>
    <row r="4" spans="1:26" s="90" customFormat="1" ht="39.75" customHeight="1">
      <c r="A4" s="341" t="s">
        <v>81</v>
      </c>
      <c r="B4" s="338" t="s">
        <v>131</v>
      </c>
      <c r="C4" s="339"/>
      <c r="D4" s="340"/>
      <c r="E4" s="92"/>
      <c r="H4" s="93" t="s">
        <v>85</v>
      </c>
      <c r="I4" s="93" t="s">
        <v>86</v>
      </c>
      <c r="J4" s="93" t="s">
        <v>87</v>
      </c>
      <c r="K4" s="97"/>
      <c r="N4" s="93" t="s">
        <v>85</v>
      </c>
      <c r="O4" s="98" t="s">
        <v>86</v>
      </c>
      <c r="P4" s="93" t="s">
        <v>87</v>
      </c>
    </row>
    <row r="5" spans="1:26" s="90" customFormat="1" ht="39.75" customHeight="1">
      <c r="A5" s="342"/>
      <c r="B5" s="91" t="s">
        <v>61</v>
      </c>
      <c r="C5" s="91" t="s">
        <v>88</v>
      </c>
      <c r="D5" s="91" t="s">
        <v>134</v>
      </c>
      <c r="E5" s="92"/>
      <c r="H5" s="93"/>
      <c r="I5" s="93"/>
      <c r="J5" s="93"/>
      <c r="K5" s="97"/>
      <c r="N5" s="93"/>
      <c r="O5" s="98"/>
      <c r="P5" s="93"/>
    </row>
    <row r="6" spans="1:26" s="90" customFormat="1" ht="39.75" customHeight="1">
      <c r="A6" s="137" t="s">
        <v>90</v>
      </c>
      <c r="B6" s="138">
        <f>SUM(C6:D6)</f>
        <v>174</v>
      </c>
      <c r="C6" s="136">
        <v>174</v>
      </c>
      <c r="D6" s="136">
        <v>0</v>
      </c>
      <c r="E6" s="136">
        <v>0</v>
      </c>
      <c r="F6" s="136">
        <v>0</v>
      </c>
      <c r="G6" s="136">
        <v>0</v>
      </c>
      <c r="H6" s="136">
        <v>0</v>
      </c>
      <c r="I6" s="136">
        <v>0</v>
      </c>
      <c r="J6" s="136">
        <v>0</v>
      </c>
      <c r="K6" s="136">
        <v>0</v>
      </c>
      <c r="L6" s="136">
        <v>0</v>
      </c>
      <c r="M6" s="136">
        <v>0</v>
      </c>
      <c r="N6" s="136">
        <v>0</v>
      </c>
      <c r="O6" s="136">
        <v>0</v>
      </c>
      <c r="P6" s="136">
        <v>0</v>
      </c>
      <c r="Q6" s="136">
        <v>0</v>
      </c>
      <c r="R6" s="136">
        <v>0</v>
      </c>
      <c r="S6" s="136">
        <v>0</v>
      </c>
      <c r="T6" s="136">
        <v>0</v>
      </c>
      <c r="U6" s="136">
        <v>0</v>
      </c>
      <c r="V6" s="136">
        <v>0</v>
      </c>
      <c r="W6" s="136">
        <v>0</v>
      </c>
      <c r="X6" s="136">
        <v>0</v>
      </c>
      <c r="Y6" s="136">
        <v>0</v>
      </c>
      <c r="Z6" s="136">
        <v>0</v>
      </c>
    </row>
    <row r="7" spans="1:26" s="90" customFormat="1" ht="39.75" customHeight="1">
      <c r="A7" s="137" t="s">
        <v>91</v>
      </c>
      <c r="B7" s="138">
        <f t="shared" ref="B7:B17" si="0">SUM(C7:D7)</f>
        <v>206</v>
      </c>
      <c r="C7" s="136">
        <v>206</v>
      </c>
      <c r="D7" s="136">
        <v>0</v>
      </c>
      <c r="E7" s="92"/>
      <c r="H7" s="93"/>
      <c r="I7" s="93"/>
      <c r="J7" s="93"/>
      <c r="K7" s="97"/>
      <c r="N7" s="93"/>
      <c r="O7" s="98"/>
      <c r="P7" s="93"/>
    </row>
    <row r="8" spans="1:26" s="90" customFormat="1" ht="39.75" customHeight="1">
      <c r="A8" s="137" t="s">
        <v>92</v>
      </c>
      <c r="B8" s="138">
        <f t="shared" si="0"/>
        <v>56</v>
      </c>
      <c r="C8" s="136">
        <v>56</v>
      </c>
      <c r="D8" s="136">
        <v>0</v>
      </c>
      <c r="E8" s="92"/>
      <c r="H8" s="93"/>
      <c r="I8" s="93"/>
      <c r="J8" s="93"/>
      <c r="K8" s="97"/>
      <c r="N8" s="93"/>
      <c r="O8" s="98"/>
      <c r="P8" s="93"/>
    </row>
    <row r="9" spans="1:26" s="90" customFormat="1" ht="39.75" customHeight="1">
      <c r="A9" s="137" t="s">
        <v>93</v>
      </c>
      <c r="B9" s="138">
        <f t="shared" si="0"/>
        <v>1169</v>
      </c>
      <c r="C9" s="136">
        <v>1169</v>
      </c>
      <c r="D9" s="136">
        <v>0</v>
      </c>
      <c r="E9" s="92"/>
      <c r="H9" s="93"/>
      <c r="I9" s="93"/>
      <c r="J9" s="93"/>
      <c r="K9" s="97"/>
      <c r="N9" s="93"/>
      <c r="O9" s="98"/>
      <c r="P9" s="93"/>
    </row>
    <row r="10" spans="1:26" s="90" customFormat="1" ht="39.75" customHeight="1">
      <c r="A10" s="137" t="s">
        <v>94</v>
      </c>
      <c r="B10" s="138">
        <f t="shared" si="0"/>
        <v>1075</v>
      </c>
      <c r="C10" s="136">
        <v>1075</v>
      </c>
      <c r="D10" s="136">
        <v>0</v>
      </c>
      <c r="E10" s="92"/>
      <c r="H10" s="93"/>
      <c r="I10" s="93"/>
      <c r="J10" s="93"/>
      <c r="K10" s="97"/>
      <c r="N10" s="93"/>
      <c r="O10" s="98"/>
      <c r="P10" s="93"/>
    </row>
    <row r="11" spans="1:26" s="90" customFormat="1" ht="39.75" customHeight="1">
      <c r="A11" s="137" t="s">
        <v>95</v>
      </c>
      <c r="B11" s="138">
        <f t="shared" si="0"/>
        <v>396</v>
      </c>
      <c r="C11" s="136">
        <v>396</v>
      </c>
      <c r="D11" s="136">
        <v>0</v>
      </c>
      <c r="E11" s="92"/>
      <c r="H11" s="93"/>
      <c r="I11" s="93"/>
      <c r="J11" s="93"/>
      <c r="K11" s="97"/>
      <c r="N11" s="93"/>
      <c r="O11" s="98"/>
      <c r="P11" s="93"/>
    </row>
    <row r="12" spans="1:26" ht="39.75" customHeight="1">
      <c r="A12" s="137" t="s">
        <v>96</v>
      </c>
      <c r="B12" s="138">
        <f t="shared" si="0"/>
        <v>57</v>
      </c>
      <c r="C12" s="136">
        <v>57</v>
      </c>
      <c r="D12" s="136">
        <v>0</v>
      </c>
      <c r="E12" s="34">
        <v>105429</v>
      </c>
      <c r="F12" s="88">
        <v>595734.14</v>
      </c>
      <c r="G12" s="16">
        <f>104401+13602</f>
        <v>118003</v>
      </c>
      <c r="H12" s="17" t="s">
        <v>25</v>
      </c>
      <c r="I12" s="17" t="s">
        <v>97</v>
      </c>
      <c r="J12" s="18">
        <v>596221.15</v>
      </c>
      <c r="K12" s="19" t="e">
        <f>H12-A12</f>
        <v>#VALUE!</v>
      </c>
      <c r="L12" s="52" t="e">
        <f>J12-#REF!</f>
        <v>#REF!</v>
      </c>
      <c r="M12" s="52">
        <v>75943</v>
      </c>
      <c r="N12" s="17" t="s">
        <v>25</v>
      </c>
      <c r="O12" s="17" t="s">
        <v>97</v>
      </c>
      <c r="P12" s="18">
        <v>643048.94999999995</v>
      </c>
      <c r="Q12" s="19" t="e">
        <f>N12-A12</f>
        <v>#VALUE!</v>
      </c>
      <c r="R12" s="52" t="e">
        <f>P12-#REF!</f>
        <v>#REF!</v>
      </c>
      <c r="T12" s="16">
        <v>717759</v>
      </c>
      <c r="V12" s="53" t="s">
        <v>25</v>
      </c>
      <c r="W12" s="53" t="s">
        <v>97</v>
      </c>
      <c r="X12" s="54">
        <v>659380.53</v>
      </c>
      <c r="Y12" s="16" t="e">
        <f>#REF!-X12</f>
        <v>#REF!</v>
      </c>
      <c r="Z12" s="16" t="e">
        <f>V12-A12</f>
        <v>#VALUE!</v>
      </c>
    </row>
    <row r="13" spans="1:26" ht="39.75" customHeight="1">
      <c r="A13" s="137" t="s">
        <v>98</v>
      </c>
      <c r="B13" s="138">
        <f t="shared" si="0"/>
        <v>208</v>
      </c>
      <c r="C13" s="136">
        <v>208</v>
      </c>
      <c r="D13" s="136">
        <v>0</v>
      </c>
      <c r="E13" s="34"/>
      <c r="F13" s="88"/>
      <c r="L13" s="52"/>
      <c r="M13" s="52"/>
      <c r="N13" s="17"/>
      <c r="O13" s="17"/>
      <c r="P13" s="18"/>
      <c r="Q13" s="19"/>
      <c r="R13" s="52"/>
      <c r="V13" s="53"/>
      <c r="W13" s="53"/>
      <c r="X13" s="54"/>
    </row>
    <row r="14" spans="1:26" ht="39.75" customHeight="1">
      <c r="A14" s="137" t="s">
        <v>99</v>
      </c>
      <c r="B14" s="138">
        <f t="shared" si="0"/>
        <v>3</v>
      </c>
      <c r="C14" s="136">
        <v>3</v>
      </c>
      <c r="D14" s="136">
        <v>0</v>
      </c>
      <c r="E14" s="34"/>
      <c r="F14" s="88"/>
      <c r="L14" s="52"/>
      <c r="M14" s="52"/>
      <c r="N14" s="17"/>
      <c r="O14" s="17"/>
      <c r="P14" s="18"/>
      <c r="Q14" s="19"/>
      <c r="R14" s="52"/>
      <c r="V14" s="53"/>
      <c r="W14" s="53"/>
      <c r="X14" s="54"/>
    </row>
    <row r="15" spans="1:26" ht="39.75" customHeight="1">
      <c r="A15" s="137" t="s">
        <v>100</v>
      </c>
      <c r="B15" s="138">
        <f t="shared" si="0"/>
        <v>4</v>
      </c>
      <c r="C15" s="136">
        <v>4</v>
      </c>
      <c r="D15" s="136">
        <v>0</v>
      </c>
      <c r="E15" s="34"/>
      <c r="F15" s="88"/>
      <c r="L15" s="52"/>
      <c r="M15" s="52"/>
      <c r="N15" s="17"/>
      <c r="O15" s="17"/>
      <c r="P15" s="18"/>
      <c r="Q15" s="19"/>
      <c r="R15" s="52"/>
      <c r="V15" s="53"/>
      <c r="W15" s="53"/>
      <c r="X15" s="54"/>
    </row>
    <row r="16" spans="1:26" ht="39.75" customHeight="1">
      <c r="A16" s="137" t="s">
        <v>101</v>
      </c>
      <c r="B16" s="138">
        <f t="shared" si="0"/>
        <v>313</v>
      </c>
      <c r="C16" s="136">
        <v>313</v>
      </c>
      <c r="D16" s="136">
        <v>0</v>
      </c>
      <c r="E16" s="34"/>
      <c r="F16" s="88"/>
      <c r="L16" s="52"/>
      <c r="M16" s="52"/>
      <c r="N16" s="17"/>
      <c r="O16" s="17"/>
      <c r="P16" s="18"/>
      <c r="Q16" s="19"/>
      <c r="R16" s="52"/>
      <c r="V16" s="53"/>
      <c r="W16" s="53"/>
      <c r="X16" s="54"/>
    </row>
    <row r="17" spans="1:26" ht="39.75" customHeight="1">
      <c r="A17" s="22" t="s">
        <v>17</v>
      </c>
      <c r="B17" s="138">
        <f t="shared" si="0"/>
        <v>3661</v>
      </c>
      <c r="C17" s="139">
        <f>SUM(C6:C16)</f>
        <v>3661</v>
      </c>
      <c r="D17" s="136">
        <v>0</v>
      </c>
      <c r="H17" s="96" t="str">
        <f>""</f>
        <v/>
      </c>
      <c r="I17" s="96" t="str">
        <f>""</f>
        <v/>
      </c>
      <c r="J17" s="96" t="str">
        <f>""</f>
        <v/>
      </c>
      <c r="N17" s="96" t="str">
        <f>""</f>
        <v/>
      </c>
      <c r="O17" s="99" t="str">
        <f>""</f>
        <v/>
      </c>
      <c r="P17" s="96" t="str">
        <f>""</f>
        <v/>
      </c>
      <c r="X17" s="100" t="e">
        <f>X18+#REF!+#REF!+#REF!+#REF!+#REF!+#REF!+#REF!+#REF!+#REF!+#REF!+#REF!+#REF!+#REF!+#REF!+#REF!+#REF!+#REF!+#REF!+#REF!+#REF!</f>
        <v>#REF!</v>
      </c>
      <c r="Y17" s="100" t="e">
        <f>Y18+#REF!+#REF!+#REF!+#REF!+#REF!+#REF!+#REF!+#REF!+#REF!+#REF!+#REF!+#REF!+#REF!+#REF!+#REF!+#REF!+#REF!+#REF!+#REF!+#REF!</f>
        <v>#REF!</v>
      </c>
    </row>
    <row r="18" spans="1:26" ht="28.15" customHeight="1">
      <c r="A18" s="331" t="s">
        <v>3648</v>
      </c>
      <c r="B18" s="331"/>
      <c r="C18" s="331"/>
      <c r="D18" s="331"/>
      <c r="R18" s="52"/>
      <c r="V18" s="53" t="s">
        <v>62</v>
      </c>
      <c r="W18" s="53" t="s">
        <v>63</v>
      </c>
      <c r="X18" s="54">
        <v>19998</v>
      </c>
      <c r="Y18" s="16" t="e">
        <f>#REF!-X18</f>
        <v>#REF!</v>
      </c>
      <c r="Z18" s="16" t="e">
        <f>V18-A18</f>
        <v>#VALUE!</v>
      </c>
    </row>
    <row r="19" spans="1:26" ht="28.15" customHeight="1">
      <c r="A19" s="332"/>
      <c r="B19" s="332"/>
      <c r="C19" s="332"/>
      <c r="D19" s="332"/>
      <c r="R19" s="52"/>
      <c r="V19" s="53" t="s">
        <v>64</v>
      </c>
      <c r="W19" s="53" t="s">
        <v>65</v>
      </c>
      <c r="X19" s="54">
        <v>19998</v>
      </c>
      <c r="Y19" s="16" t="e">
        <f>#REF!-X19</f>
        <v>#REF!</v>
      </c>
      <c r="Z19" s="16">
        <f>V19-A19</f>
        <v>23203</v>
      </c>
    </row>
    <row r="20" spans="1:26" ht="28.15" customHeight="1">
      <c r="A20" s="332"/>
      <c r="B20" s="332"/>
      <c r="C20" s="332"/>
      <c r="D20" s="332"/>
      <c r="R20" s="52"/>
      <c r="V20" s="53" t="s">
        <v>66</v>
      </c>
      <c r="W20" s="53" t="s">
        <v>67</v>
      </c>
      <c r="X20" s="54">
        <v>19998</v>
      </c>
      <c r="Y20" s="16" t="e">
        <f>#REF!-X20</f>
        <v>#REF!</v>
      </c>
      <c r="Z20" s="16">
        <f>V20-A20</f>
        <v>2320301</v>
      </c>
    </row>
    <row r="21" spans="1:26" ht="28.15" customHeight="1">
      <c r="A21" s="332"/>
      <c r="B21" s="332"/>
      <c r="C21" s="332"/>
      <c r="D21" s="332"/>
      <c r="R21" s="52"/>
    </row>
    <row r="22" spans="1:26" ht="19.5" customHeight="1">
      <c r="A22" s="16"/>
      <c r="B22" s="16"/>
      <c r="C22" s="16"/>
      <c r="D22" s="16"/>
      <c r="E22" s="16"/>
      <c r="H22" s="16"/>
      <c r="I22" s="16"/>
      <c r="J22" s="16"/>
      <c r="K22" s="16"/>
      <c r="R22" s="52"/>
    </row>
    <row r="23" spans="1:26" ht="19.5" customHeight="1">
      <c r="A23" s="16"/>
      <c r="B23" s="16"/>
      <c r="C23" s="16"/>
      <c r="D23" s="16"/>
      <c r="E23" s="16"/>
      <c r="H23" s="16"/>
      <c r="I23" s="16"/>
      <c r="J23" s="16"/>
      <c r="K23" s="16"/>
      <c r="R23" s="52"/>
    </row>
    <row r="24" spans="1:26" ht="19.5" customHeight="1">
      <c r="A24" s="16"/>
      <c r="B24" s="16"/>
      <c r="C24" s="16"/>
      <c r="D24" s="16"/>
      <c r="E24" s="16"/>
      <c r="H24" s="16"/>
      <c r="I24" s="16"/>
      <c r="J24" s="16"/>
      <c r="K24" s="16"/>
      <c r="R24" s="52"/>
    </row>
    <row r="25" spans="1:26" ht="19.5" customHeight="1">
      <c r="A25" s="16"/>
      <c r="B25" s="16"/>
      <c r="C25" s="16"/>
      <c r="D25" s="16"/>
      <c r="E25" s="16"/>
      <c r="H25" s="16"/>
      <c r="I25" s="16"/>
      <c r="J25" s="16"/>
      <c r="K25" s="16"/>
      <c r="R25" s="52"/>
    </row>
    <row r="26" spans="1:26" ht="19.5" customHeight="1">
      <c r="A26" s="16"/>
      <c r="B26" s="16"/>
      <c r="C26" s="16"/>
      <c r="D26" s="16"/>
      <c r="E26" s="16"/>
      <c r="H26" s="16"/>
      <c r="I26" s="16"/>
      <c r="J26" s="16"/>
      <c r="K26" s="16"/>
      <c r="R26" s="52"/>
    </row>
    <row r="27" spans="1:26" ht="19.5" customHeight="1">
      <c r="A27" s="16"/>
      <c r="B27" s="16"/>
      <c r="C27" s="16"/>
      <c r="D27" s="16"/>
      <c r="E27" s="16"/>
      <c r="H27" s="16"/>
      <c r="I27" s="16"/>
      <c r="J27" s="16"/>
      <c r="K27" s="16"/>
      <c r="R27" s="52"/>
    </row>
    <row r="28" spans="1:26" ht="19.5" customHeight="1">
      <c r="A28" s="16"/>
      <c r="B28" s="16"/>
      <c r="C28" s="16"/>
      <c r="D28" s="16"/>
      <c r="E28" s="16"/>
      <c r="H28" s="16"/>
      <c r="I28" s="16"/>
      <c r="J28" s="16"/>
      <c r="K28" s="16"/>
      <c r="R28" s="52"/>
    </row>
    <row r="29" spans="1:26" ht="19.5" customHeight="1">
      <c r="A29" s="16"/>
      <c r="B29" s="16"/>
      <c r="C29" s="16"/>
      <c r="D29" s="16"/>
      <c r="E29" s="16"/>
      <c r="H29" s="16"/>
      <c r="I29" s="16"/>
      <c r="J29" s="16"/>
      <c r="K29" s="16"/>
      <c r="R29" s="52"/>
    </row>
    <row r="30" spans="1:26" ht="19.5" customHeight="1">
      <c r="A30" s="16"/>
      <c r="B30" s="16"/>
      <c r="C30" s="16"/>
      <c r="D30" s="16"/>
      <c r="E30" s="16"/>
      <c r="H30" s="16"/>
      <c r="I30" s="16"/>
      <c r="J30" s="16"/>
      <c r="K30" s="16"/>
      <c r="R30" s="52"/>
    </row>
    <row r="31" spans="1:26" ht="19.5" customHeight="1">
      <c r="A31" s="16"/>
      <c r="B31" s="16"/>
      <c r="C31" s="16"/>
      <c r="D31" s="16"/>
      <c r="E31" s="16"/>
      <c r="H31" s="16"/>
      <c r="I31" s="16"/>
      <c r="J31" s="16"/>
      <c r="K31" s="16"/>
      <c r="R31" s="52"/>
    </row>
    <row r="32" spans="1:26" ht="19.5" customHeight="1">
      <c r="A32" s="16"/>
      <c r="B32" s="16"/>
      <c r="C32" s="16"/>
      <c r="D32" s="16"/>
      <c r="E32" s="16"/>
      <c r="H32" s="16"/>
      <c r="I32" s="16"/>
      <c r="J32" s="16"/>
      <c r="K32" s="16"/>
      <c r="R32" s="52"/>
    </row>
    <row r="33" spans="1:18" ht="19.5" customHeight="1">
      <c r="A33" s="16"/>
      <c r="B33" s="16"/>
      <c r="C33" s="16"/>
      <c r="D33" s="16"/>
      <c r="E33" s="16"/>
      <c r="H33" s="16"/>
      <c r="I33" s="16"/>
      <c r="J33" s="16"/>
      <c r="K33" s="16"/>
      <c r="R33" s="52"/>
    </row>
  </sheetData>
  <mergeCells count="4">
    <mergeCell ref="A2:D2"/>
    <mergeCell ref="B4:D4"/>
    <mergeCell ref="A4:A5"/>
    <mergeCell ref="A18:D21"/>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J28"/>
  <sheetViews>
    <sheetView topLeftCell="A16" workbookViewId="0">
      <selection activeCell="A25" sqref="A25:E28"/>
    </sheetView>
  </sheetViews>
  <sheetFormatPr defaultColWidth="7.875" defaultRowHeight="15.75"/>
  <cols>
    <col min="1" max="1" width="8.875" style="72" customWidth="1"/>
    <col min="2" max="2" width="45.125" style="72" customWidth="1"/>
    <col min="3" max="3" width="13.5" style="72" customWidth="1"/>
    <col min="4" max="4" width="11.5" style="72" customWidth="1"/>
    <col min="5" max="5" width="10.375" style="72" customWidth="1"/>
    <col min="6" max="250" width="7.875" style="72"/>
    <col min="251" max="251" width="35.75" style="72" customWidth="1"/>
    <col min="252" max="252" width="7.875" style="72" hidden="1" customWidth="1"/>
    <col min="253" max="254" width="12" style="72" customWidth="1"/>
    <col min="255" max="255" width="8" style="72" customWidth="1"/>
    <col min="256" max="256" width="7.875" style="72" customWidth="1"/>
    <col min="257" max="258" width="7.875" style="72" hidden="1" customWidth="1"/>
    <col min="259" max="506" width="7.875" style="72"/>
    <col min="507" max="507" width="35.75" style="72" customWidth="1"/>
    <col min="508" max="508" width="7.875" style="72" hidden="1" customWidth="1"/>
    <col min="509" max="510" width="12" style="72" customWidth="1"/>
    <col min="511" max="511" width="8" style="72" customWidth="1"/>
    <col min="512" max="512" width="7.875" style="72" customWidth="1"/>
    <col min="513" max="514" width="7.875" style="72" hidden="1" customWidth="1"/>
    <col min="515" max="762" width="7.875" style="72"/>
    <col min="763" max="763" width="35.75" style="72" customWidth="1"/>
    <col min="764" max="764" width="7.875" style="72" hidden="1" customWidth="1"/>
    <col min="765" max="766" width="12" style="72" customWidth="1"/>
    <col min="767" max="767" width="8" style="72" customWidth="1"/>
    <col min="768" max="768" width="7.875" style="72" customWidth="1"/>
    <col min="769" max="770" width="7.875" style="72" hidden="1" customWidth="1"/>
    <col min="771" max="1018" width="7.875" style="72"/>
    <col min="1019" max="1019" width="35.75" style="72" customWidth="1"/>
    <col min="1020" max="1020" width="7.875" style="72" hidden="1" customWidth="1"/>
    <col min="1021" max="1022" width="12" style="72" customWidth="1"/>
    <col min="1023" max="1023" width="8" style="72" customWidth="1"/>
    <col min="1024" max="1024" width="7.875" style="72" customWidth="1"/>
    <col min="1025" max="1026" width="7.875" style="72" hidden="1" customWidth="1"/>
    <col min="1027" max="1274" width="7.875" style="72"/>
    <col min="1275" max="1275" width="35.75" style="72" customWidth="1"/>
    <col min="1276" max="1276" width="7.875" style="72" hidden="1" customWidth="1"/>
    <col min="1277" max="1278" width="12" style="72" customWidth="1"/>
    <col min="1279" max="1279" width="8" style="72" customWidth="1"/>
    <col min="1280" max="1280" width="7.875" style="72" customWidth="1"/>
    <col min="1281" max="1282" width="7.875" style="72" hidden="1" customWidth="1"/>
    <col min="1283" max="1530" width="7.875" style="72"/>
    <col min="1531" max="1531" width="35.75" style="72" customWidth="1"/>
    <col min="1532" max="1532" width="7.875" style="72" hidden="1" customWidth="1"/>
    <col min="1533" max="1534" width="12" style="72" customWidth="1"/>
    <col min="1535" max="1535" width="8" style="72" customWidth="1"/>
    <col min="1536" max="1536" width="7.875" style="72" customWidth="1"/>
    <col min="1537" max="1538" width="7.875" style="72" hidden="1" customWidth="1"/>
    <col min="1539" max="1786" width="7.875" style="72"/>
    <col min="1787" max="1787" width="35.75" style="72" customWidth="1"/>
    <col min="1788" max="1788" width="7.875" style="72" hidden="1" customWidth="1"/>
    <col min="1789" max="1790" width="12" style="72" customWidth="1"/>
    <col min="1791" max="1791" width="8" style="72" customWidth="1"/>
    <col min="1792" max="1792" width="7.875" style="72" customWidth="1"/>
    <col min="1793" max="1794" width="7.875" style="72" hidden="1" customWidth="1"/>
    <col min="1795" max="2042" width="7.875" style="72"/>
    <col min="2043" max="2043" width="35.75" style="72" customWidth="1"/>
    <col min="2044" max="2044" width="7.875" style="72" hidden="1" customWidth="1"/>
    <col min="2045" max="2046" width="12" style="72" customWidth="1"/>
    <col min="2047" max="2047" width="8" style="72" customWidth="1"/>
    <col min="2048" max="2048" width="7.875" style="72" customWidth="1"/>
    <col min="2049" max="2050" width="7.875" style="72" hidden="1" customWidth="1"/>
    <col min="2051" max="2298" width="7.875" style="72"/>
    <col min="2299" max="2299" width="35.75" style="72" customWidth="1"/>
    <col min="2300" max="2300" width="7.875" style="72" hidden="1" customWidth="1"/>
    <col min="2301" max="2302" width="12" style="72" customWidth="1"/>
    <col min="2303" max="2303" width="8" style="72" customWidth="1"/>
    <col min="2304" max="2304" width="7.875" style="72" customWidth="1"/>
    <col min="2305" max="2306" width="7.875" style="72" hidden="1" customWidth="1"/>
    <col min="2307" max="2554" width="7.875" style="72"/>
    <col min="2555" max="2555" width="35.75" style="72" customWidth="1"/>
    <col min="2556" max="2556" width="7.875" style="72" hidden="1" customWidth="1"/>
    <col min="2557" max="2558" width="12" style="72" customWidth="1"/>
    <col min="2559" max="2559" width="8" style="72" customWidth="1"/>
    <col min="2560" max="2560" width="7.875" style="72" customWidth="1"/>
    <col min="2561" max="2562" width="7.875" style="72" hidden="1" customWidth="1"/>
    <col min="2563" max="2810" width="7.875" style="72"/>
    <col min="2811" max="2811" width="35.75" style="72" customWidth="1"/>
    <col min="2812" max="2812" width="7.875" style="72" hidden="1" customWidth="1"/>
    <col min="2813" max="2814" width="12" style="72" customWidth="1"/>
    <col min="2815" max="2815" width="8" style="72" customWidth="1"/>
    <col min="2816" max="2816" width="7.875" style="72" customWidth="1"/>
    <col min="2817" max="2818" width="7.875" style="72" hidden="1" customWidth="1"/>
    <col min="2819" max="3066" width="7.875" style="72"/>
    <col min="3067" max="3067" width="35.75" style="72" customWidth="1"/>
    <col min="3068" max="3068" width="7.875" style="72" hidden="1" customWidth="1"/>
    <col min="3069" max="3070" width="12" style="72" customWidth="1"/>
    <col min="3071" max="3071" width="8" style="72" customWidth="1"/>
    <col min="3072" max="3072" width="7.875" style="72" customWidth="1"/>
    <col min="3073" max="3074" width="7.875" style="72" hidden="1" customWidth="1"/>
    <col min="3075" max="3322" width="7.875" style="72"/>
    <col min="3323" max="3323" width="35.75" style="72" customWidth="1"/>
    <col min="3324" max="3324" width="7.875" style="72" hidden="1" customWidth="1"/>
    <col min="3325" max="3326" width="12" style="72" customWidth="1"/>
    <col min="3327" max="3327" width="8" style="72" customWidth="1"/>
    <col min="3328" max="3328" width="7.875" style="72" customWidth="1"/>
    <col min="3329" max="3330" width="7.875" style="72" hidden="1" customWidth="1"/>
    <col min="3331" max="3578" width="7.875" style="72"/>
    <col min="3579" max="3579" width="35.75" style="72" customWidth="1"/>
    <col min="3580" max="3580" width="7.875" style="72" hidden="1" customWidth="1"/>
    <col min="3581" max="3582" width="12" style="72" customWidth="1"/>
    <col min="3583" max="3583" width="8" style="72" customWidth="1"/>
    <col min="3584" max="3584" width="7.875" style="72" customWidth="1"/>
    <col min="3585" max="3586" width="7.875" style="72" hidden="1" customWidth="1"/>
    <col min="3587" max="3834" width="7.875" style="72"/>
    <col min="3835" max="3835" width="35.75" style="72" customWidth="1"/>
    <col min="3836" max="3836" width="7.875" style="72" hidden="1" customWidth="1"/>
    <col min="3837" max="3838" width="12" style="72" customWidth="1"/>
    <col min="3839" max="3839" width="8" style="72" customWidth="1"/>
    <col min="3840" max="3840" width="7.875" style="72" customWidth="1"/>
    <col min="3841" max="3842" width="7.875" style="72" hidden="1" customWidth="1"/>
    <col min="3843" max="4090" width="7.875" style="72"/>
    <col min="4091" max="4091" width="35.75" style="72" customWidth="1"/>
    <col min="4092" max="4092" width="7.875" style="72" hidden="1" customWidth="1"/>
    <col min="4093" max="4094" width="12" style="72" customWidth="1"/>
    <col min="4095" max="4095" width="8" style="72" customWidth="1"/>
    <col min="4096" max="4096" width="7.875" style="72" customWidth="1"/>
    <col min="4097" max="4098" width="7.875" style="72" hidden="1" customWidth="1"/>
    <col min="4099" max="4346" width="7.875" style="72"/>
    <col min="4347" max="4347" width="35.75" style="72" customWidth="1"/>
    <col min="4348" max="4348" width="7.875" style="72" hidden="1" customWidth="1"/>
    <col min="4349" max="4350" width="12" style="72" customWidth="1"/>
    <col min="4351" max="4351" width="8" style="72" customWidth="1"/>
    <col min="4352" max="4352" width="7.875" style="72" customWidth="1"/>
    <col min="4353" max="4354" width="7.875" style="72" hidden="1" customWidth="1"/>
    <col min="4355" max="4602" width="7.875" style="72"/>
    <col min="4603" max="4603" width="35.75" style="72" customWidth="1"/>
    <col min="4604" max="4604" width="7.875" style="72" hidden="1" customWidth="1"/>
    <col min="4605" max="4606" width="12" style="72" customWidth="1"/>
    <col min="4607" max="4607" width="8" style="72" customWidth="1"/>
    <col min="4608" max="4608" width="7.875" style="72" customWidth="1"/>
    <col min="4609" max="4610" width="7.875" style="72" hidden="1" customWidth="1"/>
    <col min="4611" max="4858" width="7.875" style="72"/>
    <col min="4859" max="4859" width="35.75" style="72" customWidth="1"/>
    <col min="4860" max="4860" width="7.875" style="72" hidden="1" customWidth="1"/>
    <col min="4861" max="4862" width="12" style="72" customWidth="1"/>
    <col min="4863" max="4863" width="8" style="72" customWidth="1"/>
    <col min="4864" max="4864" width="7.875" style="72" customWidth="1"/>
    <col min="4865" max="4866" width="7.875" style="72" hidden="1" customWidth="1"/>
    <col min="4867" max="5114" width="7.875" style="72"/>
    <col min="5115" max="5115" width="35.75" style="72" customWidth="1"/>
    <col min="5116" max="5116" width="7.875" style="72" hidden="1" customWidth="1"/>
    <col min="5117" max="5118" width="12" style="72" customWidth="1"/>
    <col min="5119" max="5119" width="8" style="72" customWidth="1"/>
    <col min="5120" max="5120" width="7.875" style="72" customWidth="1"/>
    <col min="5121" max="5122" width="7.875" style="72" hidden="1" customWidth="1"/>
    <col min="5123" max="5370" width="7.875" style="72"/>
    <col min="5371" max="5371" width="35.75" style="72" customWidth="1"/>
    <col min="5372" max="5372" width="7.875" style="72" hidden="1" customWidth="1"/>
    <col min="5373" max="5374" width="12" style="72" customWidth="1"/>
    <col min="5375" max="5375" width="8" style="72" customWidth="1"/>
    <col min="5376" max="5376" width="7.875" style="72" customWidth="1"/>
    <col min="5377" max="5378" width="7.875" style="72" hidden="1" customWidth="1"/>
    <col min="5379" max="5626" width="7.875" style="72"/>
    <col min="5627" max="5627" width="35.75" style="72" customWidth="1"/>
    <col min="5628" max="5628" width="7.875" style="72" hidden="1" customWidth="1"/>
    <col min="5629" max="5630" width="12" style="72" customWidth="1"/>
    <col min="5631" max="5631" width="8" style="72" customWidth="1"/>
    <col min="5632" max="5632" width="7.875" style="72" customWidth="1"/>
    <col min="5633" max="5634" width="7.875" style="72" hidden="1" customWidth="1"/>
    <col min="5635" max="5882" width="7.875" style="72"/>
    <col min="5883" max="5883" width="35.75" style="72" customWidth="1"/>
    <col min="5884" max="5884" width="7.875" style="72" hidden="1" customWidth="1"/>
    <col min="5885" max="5886" width="12" style="72" customWidth="1"/>
    <col min="5887" max="5887" width="8" style="72" customWidth="1"/>
    <col min="5888" max="5888" width="7.875" style="72" customWidth="1"/>
    <col min="5889" max="5890" width="7.875" style="72" hidden="1" customWidth="1"/>
    <col min="5891" max="6138" width="7.875" style="72"/>
    <col min="6139" max="6139" width="35.75" style="72" customWidth="1"/>
    <col min="6140" max="6140" width="7.875" style="72" hidden="1" customWidth="1"/>
    <col min="6141" max="6142" width="12" style="72" customWidth="1"/>
    <col min="6143" max="6143" width="8" style="72" customWidth="1"/>
    <col min="6144" max="6144" width="7.875" style="72" customWidth="1"/>
    <col min="6145" max="6146" width="7.875" style="72" hidden="1" customWidth="1"/>
    <col min="6147" max="6394" width="7.875" style="72"/>
    <col min="6395" max="6395" width="35.75" style="72" customWidth="1"/>
    <col min="6396" max="6396" width="7.875" style="72" hidden="1" customWidth="1"/>
    <col min="6397" max="6398" width="12" style="72" customWidth="1"/>
    <col min="6399" max="6399" width="8" style="72" customWidth="1"/>
    <col min="6400" max="6400" width="7.875" style="72" customWidth="1"/>
    <col min="6401" max="6402" width="7.875" style="72" hidden="1" customWidth="1"/>
    <col min="6403" max="6650" width="7.875" style="72"/>
    <col min="6651" max="6651" width="35.75" style="72" customWidth="1"/>
    <col min="6652" max="6652" width="7.875" style="72" hidden="1" customWidth="1"/>
    <col min="6653" max="6654" width="12" style="72" customWidth="1"/>
    <col min="6655" max="6655" width="8" style="72" customWidth="1"/>
    <col min="6656" max="6656" width="7.875" style="72" customWidth="1"/>
    <col min="6657" max="6658" width="7.875" style="72" hidden="1" customWidth="1"/>
    <col min="6659" max="6906" width="7.875" style="72"/>
    <col min="6907" max="6907" width="35.75" style="72" customWidth="1"/>
    <col min="6908" max="6908" width="7.875" style="72" hidden="1" customWidth="1"/>
    <col min="6909" max="6910" width="12" style="72" customWidth="1"/>
    <col min="6911" max="6911" width="8" style="72" customWidth="1"/>
    <col min="6912" max="6912" width="7.875" style="72" customWidth="1"/>
    <col min="6913" max="6914" width="7.875" style="72" hidden="1" customWidth="1"/>
    <col min="6915" max="7162" width="7.875" style="72"/>
    <col min="7163" max="7163" width="35.75" style="72" customWidth="1"/>
    <col min="7164" max="7164" width="7.875" style="72" hidden="1" customWidth="1"/>
    <col min="7165" max="7166" width="12" style="72" customWidth="1"/>
    <col min="7167" max="7167" width="8" style="72" customWidth="1"/>
    <col min="7168" max="7168" width="7.875" style="72" customWidth="1"/>
    <col min="7169" max="7170" width="7.875" style="72" hidden="1" customWidth="1"/>
    <col min="7171" max="7418" width="7.875" style="72"/>
    <col min="7419" max="7419" width="35.75" style="72" customWidth="1"/>
    <col min="7420" max="7420" width="7.875" style="72" hidden="1" customWidth="1"/>
    <col min="7421" max="7422" width="12" style="72" customWidth="1"/>
    <col min="7423" max="7423" width="8" style="72" customWidth="1"/>
    <col min="7424" max="7424" width="7.875" style="72" customWidth="1"/>
    <col min="7425" max="7426" width="7.875" style="72" hidden="1" customWidth="1"/>
    <col min="7427" max="7674" width="7.875" style="72"/>
    <col min="7675" max="7675" width="35.75" style="72" customWidth="1"/>
    <col min="7676" max="7676" width="7.875" style="72" hidden="1" customWidth="1"/>
    <col min="7677" max="7678" width="12" style="72" customWidth="1"/>
    <col min="7679" max="7679" width="8" style="72" customWidth="1"/>
    <col min="7680" max="7680" width="7.875" style="72" customWidth="1"/>
    <col min="7681" max="7682" width="7.875" style="72" hidden="1" customWidth="1"/>
    <col min="7683" max="7930" width="7.875" style="72"/>
    <col min="7931" max="7931" width="35.75" style="72" customWidth="1"/>
    <col min="7932" max="7932" width="7.875" style="72" hidden="1" customWidth="1"/>
    <col min="7933" max="7934" width="12" style="72" customWidth="1"/>
    <col min="7935" max="7935" width="8" style="72" customWidth="1"/>
    <col min="7936" max="7936" width="7.875" style="72" customWidth="1"/>
    <col min="7937" max="7938" width="7.875" style="72" hidden="1" customWidth="1"/>
    <col min="7939" max="8186" width="7.875" style="72"/>
    <col min="8187" max="8187" width="35.75" style="72" customWidth="1"/>
    <col min="8188" max="8188" width="7.875" style="72" hidden="1" customWidth="1"/>
    <col min="8189" max="8190" width="12" style="72" customWidth="1"/>
    <col min="8191" max="8191" width="8" style="72" customWidth="1"/>
    <col min="8192" max="8192" width="7.875" style="72" customWidth="1"/>
    <col min="8193" max="8194" width="7.875" style="72" hidden="1" customWidth="1"/>
    <col min="8195" max="8442" width="7.875" style="72"/>
    <col min="8443" max="8443" width="35.75" style="72" customWidth="1"/>
    <col min="8444" max="8444" width="7.875" style="72" hidden="1" customWidth="1"/>
    <col min="8445" max="8446" width="12" style="72" customWidth="1"/>
    <col min="8447" max="8447" width="8" style="72" customWidth="1"/>
    <col min="8448" max="8448" width="7.875" style="72" customWidth="1"/>
    <col min="8449" max="8450" width="7.875" style="72" hidden="1" customWidth="1"/>
    <col min="8451" max="8698" width="7.875" style="72"/>
    <col min="8699" max="8699" width="35.75" style="72" customWidth="1"/>
    <col min="8700" max="8700" width="7.875" style="72" hidden="1" customWidth="1"/>
    <col min="8701" max="8702" width="12" style="72" customWidth="1"/>
    <col min="8703" max="8703" width="8" style="72" customWidth="1"/>
    <col min="8704" max="8704" width="7.875" style="72" customWidth="1"/>
    <col min="8705" max="8706" width="7.875" style="72" hidden="1" customWidth="1"/>
    <col min="8707" max="8954" width="7.875" style="72"/>
    <col min="8955" max="8955" width="35.75" style="72" customWidth="1"/>
    <col min="8956" max="8956" width="7.875" style="72" hidden="1" customWidth="1"/>
    <col min="8957" max="8958" width="12" style="72" customWidth="1"/>
    <col min="8959" max="8959" width="8" style="72" customWidth="1"/>
    <col min="8960" max="8960" width="7.875" style="72" customWidth="1"/>
    <col min="8961" max="8962" width="7.875" style="72" hidden="1" customWidth="1"/>
    <col min="8963" max="9210" width="7.875" style="72"/>
    <col min="9211" max="9211" width="35.75" style="72" customWidth="1"/>
    <col min="9212" max="9212" width="7.875" style="72" hidden="1" customWidth="1"/>
    <col min="9213" max="9214" width="12" style="72" customWidth="1"/>
    <col min="9215" max="9215" width="8" style="72" customWidth="1"/>
    <col min="9216" max="9216" width="7.875" style="72" customWidth="1"/>
    <col min="9217" max="9218" width="7.875" style="72" hidden="1" customWidth="1"/>
    <col min="9219" max="9466" width="7.875" style="72"/>
    <col min="9467" max="9467" width="35.75" style="72" customWidth="1"/>
    <col min="9468" max="9468" width="7.875" style="72" hidden="1" customWidth="1"/>
    <col min="9469" max="9470" width="12" style="72" customWidth="1"/>
    <col min="9471" max="9471" width="8" style="72" customWidth="1"/>
    <col min="9472" max="9472" width="7.875" style="72" customWidth="1"/>
    <col min="9473" max="9474" width="7.875" style="72" hidden="1" customWidth="1"/>
    <col min="9475" max="9722" width="7.875" style="72"/>
    <col min="9723" max="9723" width="35.75" style="72" customWidth="1"/>
    <col min="9724" max="9724" width="7.875" style="72" hidden="1" customWidth="1"/>
    <col min="9725" max="9726" width="12" style="72" customWidth="1"/>
    <col min="9727" max="9727" width="8" style="72" customWidth="1"/>
    <col min="9728" max="9728" width="7.875" style="72" customWidth="1"/>
    <col min="9729" max="9730" width="7.875" style="72" hidden="1" customWidth="1"/>
    <col min="9731" max="9978" width="7.875" style="72"/>
    <col min="9979" max="9979" width="35.75" style="72" customWidth="1"/>
    <col min="9980" max="9980" width="7.875" style="72" hidden="1" customWidth="1"/>
    <col min="9981" max="9982" width="12" style="72" customWidth="1"/>
    <col min="9983" max="9983" width="8" style="72" customWidth="1"/>
    <col min="9984" max="9984" width="7.875" style="72" customWidth="1"/>
    <col min="9985" max="9986" width="7.875" style="72" hidden="1" customWidth="1"/>
    <col min="9987" max="10234" width="7.875" style="72"/>
    <col min="10235" max="10235" width="35.75" style="72" customWidth="1"/>
    <col min="10236" max="10236" width="7.875" style="72" hidden="1" customWidth="1"/>
    <col min="10237" max="10238" width="12" style="72" customWidth="1"/>
    <col min="10239" max="10239" width="8" style="72" customWidth="1"/>
    <col min="10240" max="10240" width="7.875" style="72" customWidth="1"/>
    <col min="10241" max="10242" width="7.875" style="72" hidden="1" customWidth="1"/>
    <col min="10243" max="10490" width="7.875" style="72"/>
    <col min="10491" max="10491" width="35.75" style="72" customWidth="1"/>
    <col min="10492" max="10492" width="7.875" style="72" hidden="1" customWidth="1"/>
    <col min="10493" max="10494" width="12" style="72" customWidth="1"/>
    <col min="10495" max="10495" width="8" style="72" customWidth="1"/>
    <col min="10496" max="10496" width="7.875" style="72" customWidth="1"/>
    <col min="10497" max="10498" width="7.875" style="72" hidden="1" customWidth="1"/>
    <col min="10499" max="10746" width="7.875" style="72"/>
    <col min="10747" max="10747" width="35.75" style="72" customWidth="1"/>
    <col min="10748" max="10748" width="7.875" style="72" hidden="1" customWidth="1"/>
    <col min="10749" max="10750" width="12" style="72" customWidth="1"/>
    <col min="10751" max="10751" width="8" style="72" customWidth="1"/>
    <col min="10752" max="10752" width="7.875" style="72" customWidth="1"/>
    <col min="10753" max="10754" width="7.875" style="72" hidden="1" customWidth="1"/>
    <col min="10755" max="11002" width="7.875" style="72"/>
    <col min="11003" max="11003" width="35.75" style="72" customWidth="1"/>
    <col min="11004" max="11004" width="7.875" style="72" hidden="1" customWidth="1"/>
    <col min="11005" max="11006" width="12" style="72" customWidth="1"/>
    <col min="11007" max="11007" width="8" style="72" customWidth="1"/>
    <col min="11008" max="11008" width="7.875" style="72" customWidth="1"/>
    <col min="11009" max="11010" width="7.875" style="72" hidden="1" customWidth="1"/>
    <col min="11011" max="11258" width="7.875" style="72"/>
    <col min="11259" max="11259" width="35.75" style="72" customWidth="1"/>
    <col min="11260" max="11260" width="7.875" style="72" hidden="1" customWidth="1"/>
    <col min="11261" max="11262" width="12" style="72" customWidth="1"/>
    <col min="11263" max="11263" width="8" style="72" customWidth="1"/>
    <col min="11264" max="11264" width="7.875" style="72" customWidth="1"/>
    <col min="11265" max="11266" width="7.875" style="72" hidden="1" customWidth="1"/>
    <col min="11267" max="11514" width="7.875" style="72"/>
    <col min="11515" max="11515" width="35.75" style="72" customWidth="1"/>
    <col min="11516" max="11516" width="7.875" style="72" hidden="1" customWidth="1"/>
    <col min="11517" max="11518" width="12" style="72" customWidth="1"/>
    <col min="11519" max="11519" width="8" style="72" customWidth="1"/>
    <col min="11520" max="11520" width="7.875" style="72" customWidth="1"/>
    <col min="11521" max="11522" width="7.875" style="72" hidden="1" customWidth="1"/>
    <col min="11523" max="11770" width="7.875" style="72"/>
    <col min="11771" max="11771" width="35.75" style="72" customWidth="1"/>
    <col min="11772" max="11772" width="7.875" style="72" hidden="1" customWidth="1"/>
    <col min="11773" max="11774" width="12" style="72" customWidth="1"/>
    <col min="11775" max="11775" width="8" style="72" customWidth="1"/>
    <col min="11776" max="11776" width="7.875" style="72" customWidth="1"/>
    <col min="11777" max="11778" width="7.875" style="72" hidden="1" customWidth="1"/>
    <col min="11779" max="12026" width="7.875" style="72"/>
    <col min="12027" max="12027" width="35.75" style="72" customWidth="1"/>
    <col min="12028" max="12028" width="7.875" style="72" hidden="1" customWidth="1"/>
    <col min="12029" max="12030" width="12" style="72" customWidth="1"/>
    <col min="12031" max="12031" width="8" style="72" customWidth="1"/>
    <col min="12032" max="12032" width="7.875" style="72" customWidth="1"/>
    <col min="12033" max="12034" width="7.875" style="72" hidden="1" customWidth="1"/>
    <col min="12035" max="12282" width="7.875" style="72"/>
    <col min="12283" max="12283" width="35.75" style="72" customWidth="1"/>
    <col min="12284" max="12284" width="7.875" style="72" hidden="1" customWidth="1"/>
    <col min="12285" max="12286" width="12" style="72" customWidth="1"/>
    <col min="12287" max="12287" width="8" style="72" customWidth="1"/>
    <col min="12288" max="12288" width="7.875" style="72" customWidth="1"/>
    <col min="12289" max="12290" width="7.875" style="72" hidden="1" customWidth="1"/>
    <col min="12291" max="12538" width="7.875" style="72"/>
    <col min="12539" max="12539" width="35.75" style="72" customWidth="1"/>
    <col min="12540" max="12540" width="7.875" style="72" hidden="1" customWidth="1"/>
    <col min="12541" max="12542" width="12" style="72" customWidth="1"/>
    <col min="12543" max="12543" width="8" style="72" customWidth="1"/>
    <col min="12544" max="12544" width="7.875" style="72" customWidth="1"/>
    <col min="12545" max="12546" width="7.875" style="72" hidden="1" customWidth="1"/>
    <col min="12547" max="12794" width="7.875" style="72"/>
    <col min="12795" max="12795" width="35.75" style="72" customWidth="1"/>
    <col min="12796" max="12796" width="7.875" style="72" hidden="1" customWidth="1"/>
    <col min="12797" max="12798" width="12" style="72" customWidth="1"/>
    <col min="12799" max="12799" width="8" style="72" customWidth="1"/>
    <col min="12800" max="12800" width="7.875" style="72" customWidth="1"/>
    <col min="12801" max="12802" width="7.875" style="72" hidden="1" customWidth="1"/>
    <col min="12803" max="13050" width="7.875" style="72"/>
    <col min="13051" max="13051" width="35.75" style="72" customWidth="1"/>
    <col min="13052" max="13052" width="7.875" style="72" hidden="1" customWidth="1"/>
    <col min="13053" max="13054" width="12" style="72" customWidth="1"/>
    <col min="13055" max="13055" width="8" style="72" customWidth="1"/>
    <col min="13056" max="13056" width="7.875" style="72" customWidth="1"/>
    <col min="13057" max="13058" width="7.875" style="72" hidden="1" customWidth="1"/>
    <col min="13059" max="13306" width="7.875" style="72"/>
    <col min="13307" max="13307" width="35.75" style="72" customWidth="1"/>
    <col min="13308" max="13308" width="7.875" style="72" hidden="1" customWidth="1"/>
    <col min="13309" max="13310" width="12" style="72" customWidth="1"/>
    <col min="13311" max="13311" width="8" style="72" customWidth="1"/>
    <col min="13312" max="13312" width="7.875" style="72" customWidth="1"/>
    <col min="13313" max="13314" width="7.875" style="72" hidden="1" customWidth="1"/>
    <col min="13315" max="13562" width="7.875" style="72"/>
    <col min="13563" max="13563" width="35.75" style="72" customWidth="1"/>
    <col min="13564" max="13564" width="7.875" style="72" hidden="1" customWidth="1"/>
    <col min="13565" max="13566" width="12" style="72" customWidth="1"/>
    <col min="13567" max="13567" width="8" style="72" customWidth="1"/>
    <col min="13568" max="13568" width="7.875" style="72" customWidth="1"/>
    <col min="13569" max="13570" width="7.875" style="72" hidden="1" customWidth="1"/>
    <col min="13571" max="13818" width="7.875" style="72"/>
    <col min="13819" max="13819" width="35.75" style="72" customWidth="1"/>
    <col min="13820" max="13820" width="7.875" style="72" hidden="1" customWidth="1"/>
    <col min="13821" max="13822" width="12" style="72" customWidth="1"/>
    <col min="13823" max="13823" width="8" style="72" customWidth="1"/>
    <col min="13824" max="13824" width="7.875" style="72" customWidth="1"/>
    <col min="13825" max="13826" width="7.875" style="72" hidden="1" customWidth="1"/>
    <col min="13827" max="14074" width="7.875" style="72"/>
    <col min="14075" max="14075" width="35.75" style="72" customWidth="1"/>
    <col min="14076" max="14076" width="7.875" style="72" hidden="1" customWidth="1"/>
    <col min="14077" max="14078" width="12" style="72" customWidth="1"/>
    <col min="14079" max="14079" width="8" style="72" customWidth="1"/>
    <col min="14080" max="14080" width="7.875" style="72" customWidth="1"/>
    <col min="14081" max="14082" width="7.875" style="72" hidden="1" customWidth="1"/>
    <col min="14083" max="14330" width="7.875" style="72"/>
    <col min="14331" max="14331" width="35.75" style="72" customWidth="1"/>
    <col min="14332" max="14332" width="7.875" style="72" hidden="1" customWidth="1"/>
    <col min="14333" max="14334" width="12" style="72" customWidth="1"/>
    <col min="14335" max="14335" width="8" style="72" customWidth="1"/>
    <col min="14336" max="14336" width="7.875" style="72" customWidth="1"/>
    <col min="14337" max="14338" width="7.875" style="72" hidden="1" customWidth="1"/>
    <col min="14339" max="14586" width="7.875" style="72"/>
    <col min="14587" max="14587" width="35.75" style="72" customWidth="1"/>
    <col min="14588" max="14588" width="7.875" style="72" hidden="1" customWidth="1"/>
    <col min="14589" max="14590" width="12" style="72" customWidth="1"/>
    <col min="14591" max="14591" width="8" style="72" customWidth="1"/>
    <col min="14592" max="14592" width="7.875" style="72" customWidth="1"/>
    <col min="14593" max="14594" width="7.875" style="72" hidden="1" customWidth="1"/>
    <col min="14595" max="14842" width="7.875" style="72"/>
    <col min="14843" max="14843" width="35.75" style="72" customWidth="1"/>
    <col min="14844" max="14844" width="7.875" style="72" hidden="1" customWidth="1"/>
    <col min="14845" max="14846" width="12" style="72" customWidth="1"/>
    <col min="14847" max="14847" width="8" style="72" customWidth="1"/>
    <col min="14848" max="14848" width="7.875" style="72" customWidth="1"/>
    <col min="14849" max="14850" width="7.875" style="72" hidden="1" customWidth="1"/>
    <col min="14851" max="15098" width="7.875" style="72"/>
    <col min="15099" max="15099" width="35.75" style="72" customWidth="1"/>
    <col min="15100" max="15100" width="7.875" style="72" hidden="1" customWidth="1"/>
    <col min="15101" max="15102" width="12" style="72" customWidth="1"/>
    <col min="15103" max="15103" width="8" style="72" customWidth="1"/>
    <col min="15104" max="15104" width="7.875" style="72" customWidth="1"/>
    <col min="15105" max="15106" width="7.875" style="72" hidden="1" customWidth="1"/>
    <col min="15107" max="15354" width="7.875" style="72"/>
    <col min="15355" max="15355" width="35.75" style="72" customWidth="1"/>
    <col min="15356" max="15356" width="7.875" style="72" hidden="1" customWidth="1"/>
    <col min="15357" max="15358" width="12" style="72" customWidth="1"/>
    <col min="15359" max="15359" width="8" style="72" customWidth="1"/>
    <col min="15360" max="15360" width="7.875" style="72" customWidth="1"/>
    <col min="15361" max="15362" width="7.875" style="72" hidden="1" customWidth="1"/>
    <col min="15363" max="15610" width="7.875" style="72"/>
    <col min="15611" max="15611" width="35.75" style="72" customWidth="1"/>
    <col min="15612" max="15612" width="7.875" style="72" hidden="1" customWidth="1"/>
    <col min="15613" max="15614" width="12" style="72" customWidth="1"/>
    <col min="15615" max="15615" width="8" style="72" customWidth="1"/>
    <col min="15616" max="15616" width="7.875" style="72" customWidth="1"/>
    <col min="15617" max="15618" width="7.875" style="72" hidden="1" customWidth="1"/>
    <col min="15619" max="15866" width="7.875" style="72"/>
    <col min="15867" max="15867" width="35.75" style="72" customWidth="1"/>
    <col min="15868" max="15868" width="7.875" style="72" hidden="1" customWidth="1"/>
    <col min="15869" max="15870" width="12" style="72" customWidth="1"/>
    <col min="15871" max="15871" width="8" style="72" customWidth="1"/>
    <col min="15872" max="15872" width="7.875" style="72" customWidth="1"/>
    <col min="15873" max="15874" width="7.875" style="72" hidden="1" customWidth="1"/>
    <col min="15875" max="16122" width="7.875" style="72"/>
    <col min="16123" max="16123" width="35.75" style="72" customWidth="1"/>
    <col min="16124" max="16124" width="7.875" style="72" hidden="1" customWidth="1"/>
    <col min="16125" max="16126" width="12" style="72" customWidth="1"/>
    <col min="16127" max="16127" width="8" style="72" customWidth="1"/>
    <col min="16128" max="16128" width="7.875" style="72" customWidth="1"/>
    <col min="16129" max="16130" width="7.875" style="72" hidden="1" customWidth="1"/>
    <col min="16131" max="16384" width="7.875" style="72"/>
  </cols>
  <sheetData>
    <row r="1" spans="1:5" ht="27" customHeight="1">
      <c r="A1" s="73" t="s">
        <v>135</v>
      </c>
      <c r="B1" s="74"/>
    </row>
    <row r="2" spans="1:5" ht="53.45" customHeight="1">
      <c r="A2" s="349" t="s">
        <v>322</v>
      </c>
      <c r="B2" s="349"/>
      <c r="C2" s="349"/>
      <c r="D2" s="349"/>
      <c r="E2" s="349"/>
    </row>
    <row r="3" spans="1:5" s="68" customFormat="1" ht="18.75" customHeight="1">
      <c r="A3" s="77"/>
      <c r="B3" s="370"/>
      <c r="C3" s="370"/>
      <c r="D3" s="370" t="s">
        <v>80</v>
      </c>
      <c r="E3" s="370"/>
    </row>
    <row r="4" spans="1:5" s="69" customFormat="1" ht="53.25" customHeight="1">
      <c r="A4" s="368" t="s">
        <v>102</v>
      </c>
      <c r="B4" s="368" t="s">
        <v>108</v>
      </c>
      <c r="C4" s="366" t="s">
        <v>136</v>
      </c>
      <c r="D4" s="366" t="s">
        <v>3661</v>
      </c>
      <c r="E4" s="368" t="s">
        <v>3710</v>
      </c>
    </row>
    <row r="5" spans="1:5" s="70" customFormat="1" ht="53.25" customHeight="1">
      <c r="A5" s="369"/>
      <c r="B5" s="369"/>
      <c r="C5" s="367"/>
      <c r="D5" s="367"/>
      <c r="E5" s="369"/>
    </row>
    <row r="6" spans="1:5" s="71" customFormat="1" ht="24" customHeight="1">
      <c r="A6" s="253" t="s">
        <v>3501</v>
      </c>
      <c r="B6" s="254" t="s">
        <v>72</v>
      </c>
      <c r="C6" s="252">
        <v>226</v>
      </c>
      <c r="D6" s="252">
        <v>0</v>
      </c>
      <c r="E6" s="252">
        <v>226</v>
      </c>
    </row>
    <row r="7" spans="1:5" s="71" customFormat="1" ht="24" customHeight="1">
      <c r="A7" s="253">
        <v>1</v>
      </c>
      <c r="B7" s="254" t="s">
        <v>137</v>
      </c>
      <c r="C7" s="252">
        <v>66</v>
      </c>
      <c r="D7" s="252">
        <v>0</v>
      </c>
      <c r="E7" s="252">
        <v>66</v>
      </c>
    </row>
    <row r="8" spans="1:5" s="133" customFormat="1" ht="24" customHeight="1">
      <c r="A8" s="253">
        <v>2</v>
      </c>
      <c r="B8" s="254" t="s">
        <v>3649</v>
      </c>
      <c r="C8" s="252">
        <v>160</v>
      </c>
      <c r="D8" s="252">
        <v>0</v>
      </c>
      <c r="E8" s="252">
        <v>160</v>
      </c>
    </row>
    <row r="9" spans="1:5" ht="24" customHeight="1">
      <c r="A9" s="253" t="s">
        <v>3505</v>
      </c>
      <c r="B9" s="254" t="s">
        <v>73</v>
      </c>
      <c r="C9" s="252">
        <v>8843</v>
      </c>
      <c r="D9" s="252">
        <v>5606</v>
      </c>
      <c r="E9" s="252">
        <v>3237</v>
      </c>
    </row>
    <row r="10" spans="1:5" s="133" customFormat="1" ht="24" customHeight="1">
      <c r="A10" s="253">
        <v>3</v>
      </c>
      <c r="B10" s="254" t="s">
        <v>3650</v>
      </c>
      <c r="C10" s="252">
        <v>7948</v>
      </c>
      <c r="D10" s="252">
        <v>4711</v>
      </c>
      <c r="E10" s="252">
        <v>3237</v>
      </c>
    </row>
    <row r="11" spans="1:5" s="133" customFormat="1" ht="24" customHeight="1">
      <c r="A11" s="253">
        <v>4</v>
      </c>
      <c r="B11" s="254" t="s">
        <v>3651</v>
      </c>
      <c r="C11" s="252">
        <v>895</v>
      </c>
      <c r="D11" s="252">
        <v>895</v>
      </c>
      <c r="E11" s="252">
        <v>0</v>
      </c>
    </row>
    <row r="12" spans="1:5" s="133" customFormat="1" ht="24" customHeight="1">
      <c r="A12" s="253" t="s">
        <v>3508</v>
      </c>
      <c r="B12" s="290" t="s">
        <v>3711</v>
      </c>
      <c r="C12" s="252">
        <v>50738</v>
      </c>
      <c r="D12" s="252">
        <v>50738</v>
      </c>
      <c r="E12" s="252">
        <v>0</v>
      </c>
    </row>
    <row r="13" spans="1:5" s="133" customFormat="1" ht="24" customHeight="1">
      <c r="A13" s="253">
        <v>5</v>
      </c>
      <c r="B13" s="254" t="s">
        <v>3652</v>
      </c>
      <c r="C13" s="252">
        <v>4901</v>
      </c>
      <c r="D13" s="252">
        <v>4901</v>
      </c>
      <c r="E13" s="252">
        <v>0</v>
      </c>
    </row>
    <row r="14" spans="1:5" s="133" customFormat="1" ht="24" customHeight="1">
      <c r="A14" s="253">
        <v>6</v>
      </c>
      <c r="B14" s="254" t="s">
        <v>3653</v>
      </c>
      <c r="C14" s="252">
        <v>44990</v>
      </c>
      <c r="D14" s="252">
        <v>44990</v>
      </c>
      <c r="E14" s="252">
        <v>0</v>
      </c>
    </row>
    <row r="15" spans="1:5" s="133" customFormat="1" ht="24" customHeight="1">
      <c r="A15" s="253">
        <v>7</v>
      </c>
      <c r="B15" s="254" t="s">
        <v>3654</v>
      </c>
      <c r="C15" s="252">
        <v>847</v>
      </c>
      <c r="D15" s="252">
        <v>847</v>
      </c>
      <c r="E15" s="252">
        <v>0</v>
      </c>
    </row>
    <row r="16" spans="1:5" s="133" customFormat="1" ht="24" customHeight="1">
      <c r="A16" s="253" t="s">
        <v>3513</v>
      </c>
      <c r="B16" s="254" t="s">
        <v>74</v>
      </c>
      <c r="C16" s="252">
        <v>1810</v>
      </c>
      <c r="D16" s="252">
        <v>1612</v>
      </c>
      <c r="E16" s="252">
        <v>198</v>
      </c>
    </row>
    <row r="17" spans="1:5" s="133" customFormat="1" ht="24" customHeight="1">
      <c r="A17" s="253">
        <v>8</v>
      </c>
      <c r="B17" s="254" t="s">
        <v>3655</v>
      </c>
      <c r="C17" s="252">
        <v>104</v>
      </c>
      <c r="D17" s="252">
        <v>104</v>
      </c>
      <c r="E17" s="252">
        <v>0</v>
      </c>
    </row>
    <row r="18" spans="1:5" s="133" customFormat="1" ht="24" customHeight="1">
      <c r="A18" s="253">
        <v>9</v>
      </c>
      <c r="B18" s="254" t="s">
        <v>3656</v>
      </c>
      <c r="C18" s="252">
        <v>72</v>
      </c>
      <c r="D18" s="252">
        <v>72</v>
      </c>
      <c r="E18" s="252">
        <v>0</v>
      </c>
    </row>
    <row r="19" spans="1:5" s="133" customFormat="1" ht="24" customHeight="1">
      <c r="A19" s="253">
        <v>10</v>
      </c>
      <c r="B19" s="254" t="s">
        <v>3657</v>
      </c>
      <c r="C19" s="252">
        <v>763</v>
      </c>
      <c r="D19" s="252">
        <v>763</v>
      </c>
      <c r="E19" s="252">
        <v>0</v>
      </c>
    </row>
    <row r="20" spans="1:5" s="133" customFormat="1" ht="24" customHeight="1">
      <c r="A20" s="253">
        <v>11</v>
      </c>
      <c r="B20" s="254" t="s">
        <v>138</v>
      </c>
      <c r="C20" s="252">
        <v>94</v>
      </c>
      <c r="D20" s="252">
        <v>0</v>
      </c>
      <c r="E20" s="252">
        <v>94</v>
      </c>
    </row>
    <row r="21" spans="1:5" s="133" customFormat="1" ht="24" customHeight="1">
      <c r="A21" s="253">
        <v>12</v>
      </c>
      <c r="B21" s="254" t="s">
        <v>3658</v>
      </c>
      <c r="C21" s="252">
        <v>146</v>
      </c>
      <c r="D21" s="252">
        <v>146</v>
      </c>
      <c r="E21" s="252">
        <v>0</v>
      </c>
    </row>
    <row r="22" spans="1:5" s="133" customFormat="1" ht="24" customHeight="1">
      <c r="A22" s="253">
        <v>13</v>
      </c>
      <c r="B22" s="254" t="s">
        <v>3659</v>
      </c>
      <c r="C22" s="252">
        <v>104</v>
      </c>
      <c r="D22" s="252">
        <v>0</v>
      </c>
      <c r="E22" s="252">
        <v>104</v>
      </c>
    </row>
    <row r="23" spans="1:5" ht="24" customHeight="1">
      <c r="A23" s="253">
        <v>14</v>
      </c>
      <c r="B23" s="254" t="s">
        <v>3660</v>
      </c>
      <c r="C23" s="252">
        <v>527</v>
      </c>
      <c r="D23" s="252">
        <v>527</v>
      </c>
      <c r="E23" s="252">
        <v>0</v>
      </c>
    </row>
    <row r="24" spans="1:5" s="68" customFormat="1" ht="24" customHeight="1">
      <c r="A24" s="371" t="s">
        <v>61</v>
      </c>
      <c r="B24" s="372"/>
      <c r="C24" s="289">
        <v>61617</v>
      </c>
      <c r="D24" s="289">
        <v>57956</v>
      </c>
      <c r="E24" s="289">
        <v>3661</v>
      </c>
    </row>
    <row r="25" spans="1:5" ht="14.45" customHeight="1">
      <c r="A25" s="346" t="s">
        <v>3714</v>
      </c>
      <c r="B25" s="346"/>
      <c r="C25" s="346"/>
      <c r="D25" s="346"/>
      <c r="E25" s="346"/>
    </row>
    <row r="26" spans="1:5" ht="14.45" customHeight="1">
      <c r="A26" s="365"/>
      <c r="B26" s="365"/>
      <c r="C26" s="365"/>
      <c r="D26" s="365"/>
      <c r="E26" s="365"/>
    </row>
    <row r="27" spans="1:5" ht="14.45" customHeight="1">
      <c r="A27" s="365"/>
      <c r="B27" s="365"/>
      <c r="C27" s="365"/>
      <c r="D27" s="365"/>
      <c r="E27" s="365"/>
    </row>
    <row r="28" spans="1:5" ht="14.45" customHeight="1">
      <c r="A28" s="365"/>
      <c r="B28" s="365"/>
      <c r="C28" s="365"/>
      <c r="D28" s="365"/>
      <c r="E28" s="365"/>
    </row>
  </sheetData>
  <mergeCells count="10">
    <mergeCell ref="A2:E2"/>
    <mergeCell ref="A25:E28"/>
    <mergeCell ref="D4:D5"/>
    <mergeCell ref="E4:E5"/>
    <mergeCell ref="B3:C3"/>
    <mergeCell ref="A24:B24"/>
    <mergeCell ref="A4:A5"/>
    <mergeCell ref="B4:B5"/>
    <mergeCell ref="C4:C5"/>
    <mergeCell ref="D3:E3"/>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11"/>
  <sheetViews>
    <sheetView workbookViewId="0">
      <selection activeCell="B6" sqref="B6"/>
    </sheetView>
  </sheetViews>
  <sheetFormatPr defaultColWidth="9" defaultRowHeight="15.75"/>
  <cols>
    <col min="1" max="1" width="33.25" style="60" customWidth="1"/>
    <col min="2" max="2" width="33.25" style="61" customWidth="1"/>
    <col min="3" max="16384" width="9" style="60"/>
  </cols>
  <sheetData>
    <row r="1" spans="1:2" ht="21" customHeight="1">
      <c r="A1" s="55" t="s">
        <v>139</v>
      </c>
    </row>
    <row r="2" spans="1:2" ht="24.75" customHeight="1">
      <c r="A2" s="324" t="s">
        <v>140</v>
      </c>
      <c r="B2" s="324"/>
    </row>
    <row r="3" spans="1:2" s="55" customFormat="1" ht="24" customHeight="1">
      <c r="B3" s="62" t="s">
        <v>20</v>
      </c>
    </row>
    <row r="4" spans="1:2" s="129" customFormat="1" ht="51" customHeight="1">
      <c r="A4" s="130" t="s">
        <v>3</v>
      </c>
      <c r="B4" s="131" t="s">
        <v>131</v>
      </c>
    </row>
    <row r="5" spans="1:2" s="129" customFormat="1" ht="51" customHeight="1">
      <c r="A5" s="132" t="s">
        <v>141</v>
      </c>
      <c r="B5" s="131">
        <v>5621</v>
      </c>
    </row>
    <row r="6" spans="1:2" s="129" customFormat="1" ht="51" customHeight="1">
      <c r="A6" s="132" t="s">
        <v>142</v>
      </c>
      <c r="B6" s="131"/>
    </row>
    <row r="7" spans="1:2" s="129" customFormat="1" ht="51" customHeight="1">
      <c r="A7" s="132" t="s">
        <v>143</v>
      </c>
      <c r="B7" s="131"/>
    </row>
    <row r="8" spans="1:2" s="129" customFormat="1" ht="51" customHeight="1">
      <c r="A8" s="132" t="s">
        <v>144</v>
      </c>
      <c r="B8" s="131"/>
    </row>
    <row r="9" spans="1:2" s="129" customFormat="1" ht="51" customHeight="1">
      <c r="A9" s="132" t="s">
        <v>145</v>
      </c>
      <c r="B9" s="131"/>
    </row>
    <row r="10" spans="1:2" s="129" customFormat="1" ht="51" customHeight="1">
      <c r="A10" s="132" t="s">
        <v>146</v>
      </c>
      <c r="B10" s="131"/>
    </row>
    <row r="11" spans="1:2" s="56" customFormat="1" ht="48" customHeight="1">
      <c r="A11" s="130" t="s">
        <v>17</v>
      </c>
      <c r="B11" s="131">
        <f>SUM(B5)</f>
        <v>5621</v>
      </c>
    </row>
  </sheetData>
  <mergeCells count="1">
    <mergeCell ref="A2:B2"/>
  </mergeCells>
  <phoneticPr fontId="48" type="noConversion"/>
  <printOptions horizontalCentered="1"/>
  <pageMargins left="0.91944444444444495" right="0.74791666666666701" top="0.98402777777777795" bottom="0.98402777777777795" header="0.51180555555555596" footer="0.51180555555555596"/>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X24"/>
  <sheetViews>
    <sheetView workbookViewId="0">
      <selection activeCell="B7" sqref="B7"/>
    </sheetView>
  </sheetViews>
  <sheetFormatPr defaultColWidth="7" defaultRowHeight="15"/>
  <cols>
    <col min="1" max="1" width="41.875" style="14" customWidth="1"/>
    <col min="2" max="2" width="29.625" style="15" customWidth="1"/>
    <col min="3" max="3" width="10.375" style="10" hidden="1" customWidth="1"/>
    <col min="4" max="4" width="9.625" style="16" hidden="1" customWidth="1"/>
    <col min="5" max="5" width="8.125" style="16" hidden="1" customWidth="1"/>
    <col min="6" max="6" width="9.625" style="17" hidden="1" customWidth="1"/>
    <col min="7" max="7" width="17.5" style="17" hidden="1" customWidth="1"/>
    <col min="8" max="8" width="12.5" style="18" hidden="1" customWidth="1"/>
    <col min="9" max="9" width="7" style="19" hidden="1" customWidth="1"/>
    <col min="10" max="11" width="7" style="16" hidden="1" customWidth="1"/>
    <col min="12" max="12" width="13.875" style="16" hidden="1" customWidth="1"/>
    <col min="13" max="13" width="7.875" style="16" hidden="1" customWidth="1"/>
    <col min="14" max="14" width="9.5" style="16" hidden="1" customWidth="1"/>
    <col min="15" max="15" width="6.875" style="16" hidden="1" customWidth="1"/>
    <col min="16" max="16" width="9" style="16" hidden="1" customWidth="1"/>
    <col min="17" max="17" width="5.875" style="16" hidden="1" customWidth="1"/>
    <col min="18" max="18" width="5.25" style="16" hidden="1" customWidth="1"/>
    <col min="19" max="19" width="6.5" style="16" hidden="1" customWidth="1"/>
    <col min="20" max="21" width="7" style="16" hidden="1" customWidth="1"/>
    <col min="22" max="22" width="10.625" style="16" hidden="1" customWidth="1"/>
    <col min="23" max="23" width="10.5" style="16" hidden="1" customWidth="1"/>
    <col min="24" max="24" width="7" style="16" hidden="1" customWidth="1"/>
    <col min="25" max="16384" width="7" style="16"/>
  </cols>
  <sheetData>
    <row r="1" spans="1:24" ht="29.25" customHeight="1">
      <c r="A1" s="20" t="s">
        <v>147</v>
      </c>
    </row>
    <row r="2" spans="1:24" ht="28.5" customHeight="1">
      <c r="A2" s="315" t="s">
        <v>148</v>
      </c>
      <c r="B2" s="316"/>
      <c r="F2" s="16"/>
      <c r="G2" s="16"/>
      <c r="H2" s="16"/>
    </row>
    <row r="3" spans="1:24" s="10" customFormat="1" ht="21.75" customHeight="1">
      <c r="A3" s="14"/>
      <c r="B3" s="121" t="s">
        <v>20</v>
      </c>
      <c r="D3" s="10">
        <v>12.11</v>
      </c>
      <c r="F3" s="10">
        <v>12.22</v>
      </c>
      <c r="I3" s="15"/>
      <c r="L3" s="10">
        <v>1.2</v>
      </c>
    </row>
    <row r="4" spans="1:24" s="10" customFormat="1" ht="39" customHeight="1">
      <c r="A4" s="122" t="s">
        <v>3</v>
      </c>
      <c r="B4" s="123" t="s">
        <v>4</v>
      </c>
      <c r="F4" s="25" t="s">
        <v>21</v>
      </c>
      <c r="G4" s="25" t="s">
        <v>22</v>
      </c>
      <c r="H4" s="25" t="s">
        <v>23</v>
      </c>
      <c r="I4" s="15"/>
      <c r="L4" s="25" t="s">
        <v>21</v>
      </c>
      <c r="M4" s="35" t="s">
        <v>22</v>
      </c>
      <c r="N4" s="25" t="s">
        <v>23</v>
      </c>
    </row>
    <row r="5" spans="1:24" s="10" customFormat="1" ht="39" customHeight="1">
      <c r="A5" s="124" t="s">
        <v>119</v>
      </c>
      <c r="B5" s="125">
        <f>SUM(B6:B6)</f>
        <v>4646</v>
      </c>
      <c r="F5" s="25"/>
      <c r="G5" s="25"/>
      <c r="H5" s="25"/>
      <c r="I5" s="15"/>
      <c r="L5" s="25"/>
      <c r="M5" s="35"/>
      <c r="N5" s="25"/>
    </row>
    <row r="6" spans="1:24" s="10" customFormat="1" ht="39" customHeight="1">
      <c r="A6" s="126" t="s">
        <v>149</v>
      </c>
      <c r="B6" s="127">
        <v>4646</v>
      </c>
      <c r="F6" s="25"/>
      <c r="G6" s="25"/>
      <c r="H6" s="25"/>
      <c r="I6" s="15"/>
      <c r="L6" s="25"/>
      <c r="M6" s="35"/>
      <c r="N6" s="25"/>
    </row>
    <row r="7" spans="1:24" s="10" customFormat="1" ht="39" customHeight="1">
      <c r="A7" s="124" t="s">
        <v>150</v>
      </c>
      <c r="B7" s="125">
        <v>975</v>
      </c>
      <c r="F7" s="25"/>
      <c r="G7" s="25"/>
      <c r="H7" s="25"/>
      <c r="I7" s="15"/>
      <c r="L7" s="25"/>
      <c r="M7" s="35"/>
      <c r="N7" s="25"/>
    </row>
    <row r="8" spans="1:24" s="10" customFormat="1" ht="39" customHeight="1">
      <c r="A8" s="128" t="s">
        <v>61</v>
      </c>
      <c r="B8" s="105">
        <f>SUM(B6:B7)</f>
        <v>5621</v>
      </c>
      <c r="F8" s="25" t="str">
        <f>""</f>
        <v/>
      </c>
      <c r="G8" s="25" t="str">
        <f>""</f>
        <v/>
      </c>
      <c r="H8" s="25" t="str">
        <f>""</f>
        <v/>
      </c>
      <c r="I8" s="15"/>
      <c r="L8" s="25" t="str">
        <f>""</f>
        <v/>
      </c>
      <c r="M8" s="35" t="str">
        <f>""</f>
        <v/>
      </c>
      <c r="N8" s="25" t="str">
        <f>""</f>
        <v/>
      </c>
      <c r="V8" s="51" t="e">
        <f>V9+#REF!+#REF!+#REF!+#REF!+#REF!+#REF!+#REF!+#REF!+#REF!+#REF!+#REF!+#REF!+#REF!+#REF!+#REF!+#REF!+#REF!+#REF!+#REF!+#REF!</f>
        <v>#REF!</v>
      </c>
      <c r="W8" s="51" t="e">
        <f>W9+#REF!+#REF!+#REF!+#REF!+#REF!+#REF!+#REF!+#REF!+#REF!+#REF!+#REF!+#REF!+#REF!+#REF!+#REF!+#REF!+#REF!+#REF!+#REF!+#REF!</f>
        <v>#REF!</v>
      </c>
    </row>
    <row r="9" spans="1:24" ht="19.5" customHeight="1">
      <c r="P9" s="52"/>
      <c r="T9" s="53" t="s">
        <v>62</v>
      </c>
      <c r="U9" s="53" t="s">
        <v>63</v>
      </c>
      <c r="V9" s="54">
        <v>19998</v>
      </c>
      <c r="W9" s="16">
        <f>B9-V9</f>
        <v>-19998</v>
      </c>
      <c r="X9" s="16">
        <f>T9-A9</f>
        <v>232</v>
      </c>
    </row>
    <row r="10" spans="1:24" ht="19.5" customHeight="1">
      <c r="P10" s="52"/>
      <c r="T10" s="53" t="s">
        <v>64</v>
      </c>
      <c r="U10" s="53" t="s">
        <v>65</v>
      </c>
      <c r="V10" s="54">
        <v>19998</v>
      </c>
      <c r="W10" s="16">
        <f>B10-V10</f>
        <v>-19998</v>
      </c>
      <c r="X10" s="16">
        <f>T10-A10</f>
        <v>23203</v>
      </c>
    </row>
    <row r="11" spans="1:24" ht="19.5" customHeight="1">
      <c r="P11" s="52"/>
      <c r="T11" s="53" t="s">
        <v>66</v>
      </c>
      <c r="U11" s="53" t="s">
        <v>67</v>
      </c>
      <c r="V11" s="54">
        <v>19998</v>
      </c>
      <c r="W11" s="16">
        <f>B11-V11</f>
        <v>-19998</v>
      </c>
      <c r="X11" s="16">
        <f>T11-A11</f>
        <v>2320301</v>
      </c>
    </row>
    <row r="12" spans="1:24" ht="19.5" customHeight="1">
      <c r="P12" s="52"/>
    </row>
    <row r="13" spans="1:24" ht="19.5" customHeight="1">
      <c r="P13" s="52"/>
    </row>
    <row r="14" spans="1:24" ht="19.5" customHeight="1">
      <c r="P14" s="52"/>
    </row>
    <row r="15" spans="1:24" ht="19.5" customHeight="1">
      <c r="P15" s="52"/>
    </row>
    <row r="16" spans="1:24" ht="19.5" customHeight="1">
      <c r="P16" s="52"/>
    </row>
    <row r="17" spans="16:16" ht="19.5" customHeight="1">
      <c r="P17" s="52"/>
    </row>
    <row r="18" spans="16:16" ht="19.5" customHeight="1">
      <c r="P18" s="52"/>
    </row>
    <row r="19" spans="16:16" ht="19.5" customHeight="1">
      <c r="P19" s="52"/>
    </row>
    <row r="20" spans="16:16" ht="19.5" customHeight="1">
      <c r="P20" s="52"/>
    </row>
    <row r="21" spans="16:16" ht="19.5" customHeight="1">
      <c r="P21" s="52"/>
    </row>
    <row r="22" spans="16:16" ht="19.5" customHeight="1">
      <c r="P22" s="52"/>
    </row>
    <row r="23" spans="16:16" ht="19.5" customHeight="1">
      <c r="P23" s="52"/>
    </row>
    <row r="24" spans="16:16" ht="19.5" customHeight="1">
      <c r="P24" s="52"/>
    </row>
  </sheetData>
  <mergeCells count="1">
    <mergeCell ref="A2:B2"/>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Y28"/>
  <sheetViews>
    <sheetView workbookViewId="0">
      <selection activeCell="C12" sqref="C12"/>
    </sheetView>
  </sheetViews>
  <sheetFormatPr defaultColWidth="7" defaultRowHeight="15"/>
  <cols>
    <col min="1" max="1" width="14.625" style="14" customWidth="1"/>
    <col min="2" max="2" width="46.625" style="10" customWidth="1"/>
    <col min="3" max="3" width="13" style="15" customWidth="1"/>
    <col min="4" max="4" width="10.375" style="10" hidden="1" customWidth="1"/>
    <col min="5" max="5" width="9.625" style="16" hidden="1" customWidth="1"/>
    <col min="6" max="6" width="8.125" style="16" hidden="1" customWidth="1"/>
    <col min="7" max="7" width="9.625" style="17" hidden="1" customWidth="1"/>
    <col min="8" max="8" width="17.5" style="17" hidden="1" customWidth="1"/>
    <col min="9" max="9" width="12.5" style="18" hidden="1" customWidth="1"/>
    <col min="10" max="10" width="7" style="19" hidden="1" customWidth="1"/>
    <col min="11" max="12" width="7" style="16" hidden="1" customWidth="1"/>
    <col min="13" max="13" width="13.875" style="16" hidden="1" customWidth="1"/>
    <col min="14" max="14" width="7.875" style="16" hidden="1" customWidth="1"/>
    <col min="15" max="15" width="9.5" style="16" hidden="1" customWidth="1"/>
    <col min="16" max="16" width="6.875" style="16" hidden="1" customWidth="1"/>
    <col min="17" max="17" width="9" style="16" hidden="1" customWidth="1"/>
    <col min="18" max="18" width="5.875" style="16" hidden="1" customWidth="1"/>
    <col min="19" max="19" width="5.25" style="16" hidden="1" customWidth="1"/>
    <col min="20" max="20" width="6.5" style="16" hidden="1" customWidth="1"/>
    <col min="21" max="22" width="7" style="16" hidden="1" customWidth="1"/>
    <col min="23" max="23" width="10.625" style="16" hidden="1" customWidth="1"/>
    <col min="24" max="24" width="10.5" style="16" hidden="1" customWidth="1"/>
    <col min="25" max="25" width="7" style="16" hidden="1" customWidth="1"/>
    <col min="26" max="16384" width="7" style="16"/>
  </cols>
  <sheetData>
    <row r="1" spans="1:25" ht="23.25" customHeight="1">
      <c r="A1" s="20" t="s">
        <v>151</v>
      </c>
    </row>
    <row r="2" spans="1:25" ht="24">
      <c r="A2" s="315" t="s">
        <v>152</v>
      </c>
      <c r="B2" s="317"/>
      <c r="C2" s="316"/>
      <c r="G2" s="16"/>
      <c r="H2" s="16"/>
      <c r="I2" s="16"/>
    </row>
    <row r="3" spans="1:25">
      <c r="C3" s="78" t="s">
        <v>80</v>
      </c>
      <c r="E3" s="16">
        <v>12.11</v>
      </c>
      <c r="G3" s="16">
        <v>12.22</v>
      </c>
      <c r="H3" s="16"/>
      <c r="I3" s="16"/>
      <c r="M3" s="16">
        <v>1.2</v>
      </c>
    </row>
    <row r="4" spans="1:25" ht="45.75" customHeight="1">
      <c r="A4" s="22" t="s">
        <v>70</v>
      </c>
      <c r="B4" s="23" t="s">
        <v>71</v>
      </c>
      <c r="C4" s="24" t="s">
        <v>4</v>
      </c>
      <c r="G4" s="96" t="s">
        <v>153</v>
      </c>
      <c r="H4" s="96" t="s">
        <v>154</v>
      </c>
      <c r="I4" s="96" t="s">
        <v>155</v>
      </c>
      <c r="M4" s="96" t="s">
        <v>153</v>
      </c>
      <c r="N4" s="99" t="s">
        <v>154</v>
      </c>
      <c r="O4" s="96" t="s">
        <v>155</v>
      </c>
    </row>
    <row r="5" spans="1:25" ht="45.75" customHeight="1">
      <c r="A5" s="103" t="s">
        <v>156</v>
      </c>
      <c r="B5" s="104" t="s">
        <v>157</v>
      </c>
      <c r="C5" s="105">
        <f>'附表1-13'!B5</f>
        <v>4646</v>
      </c>
      <c r="D5" s="34">
        <v>105429</v>
      </c>
      <c r="E5" s="88">
        <v>595734.14</v>
      </c>
      <c r="F5" s="16">
        <f>104401+13602</f>
        <v>118003</v>
      </c>
      <c r="G5" s="17" t="s">
        <v>25</v>
      </c>
      <c r="H5" s="17" t="s">
        <v>97</v>
      </c>
      <c r="I5" s="18">
        <v>596221.15</v>
      </c>
      <c r="J5" s="19">
        <f t="shared" ref="J5:J8" si="0">G5-A5</f>
        <v>-22</v>
      </c>
      <c r="K5" s="52">
        <f t="shared" ref="K5:K8" si="1">I5-C5</f>
        <v>591575.15</v>
      </c>
      <c r="L5" s="52">
        <v>75943</v>
      </c>
      <c r="M5" s="17" t="s">
        <v>25</v>
      </c>
      <c r="N5" s="17" t="s">
        <v>97</v>
      </c>
      <c r="O5" s="18">
        <v>643048.94999999995</v>
      </c>
      <c r="P5" s="19">
        <f t="shared" ref="P5:P8" si="2">M5-A5</f>
        <v>-22</v>
      </c>
      <c r="Q5" s="52">
        <f t="shared" ref="Q5:Q8" si="3">O5-C5</f>
        <v>638402.94999999995</v>
      </c>
      <c r="S5" s="16">
        <v>717759</v>
      </c>
      <c r="U5" s="53" t="s">
        <v>25</v>
      </c>
      <c r="V5" s="53" t="s">
        <v>97</v>
      </c>
      <c r="W5" s="54">
        <v>659380.53</v>
      </c>
      <c r="X5" s="16">
        <f t="shared" ref="X5:X8" si="4">C5-W5</f>
        <v>-654734.53</v>
      </c>
      <c r="Y5" s="16">
        <f t="shared" ref="Y5:Y8" si="5">U5-A5</f>
        <v>-22</v>
      </c>
    </row>
    <row r="6" spans="1:25" s="101" customFormat="1" ht="45.75" customHeight="1">
      <c r="A6" s="106" t="s">
        <v>158</v>
      </c>
      <c r="B6" s="107" t="s">
        <v>159</v>
      </c>
      <c r="C6" s="108">
        <f>C7+C8</f>
        <v>4646</v>
      </c>
      <c r="D6" s="109"/>
      <c r="E6" s="101">
        <v>7616.62</v>
      </c>
      <c r="G6" s="110" t="s">
        <v>27</v>
      </c>
      <c r="H6" s="110" t="s">
        <v>160</v>
      </c>
      <c r="I6" s="110">
        <v>7616.62</v>
      </c>
      <c r="J6" s="101">
        <f t="shared" si="0"/>
        <v>-2200</v>
      </c>
      <c r="K6" s="101">
        <f t="shared" si="1"/>
        <v>2970.62</v>
      </c>
      <c r="M6" s="110" t="s">
        <v>27</v>
      </c>
      <c r="N6" s="110" t="s">
        <v>160</v>
      </c>
      <c r="O6" s="110">
        <v>7749.58</v>
      </c>
      <c r="P6" s="101">
        <f t="shared" si="2"/>
        <v>-2200</v>
      </c>
      <c r="Q6" s="101">
        <f t="shared" si="3"/>
        <v>3103.58</v>
      </c>
      <c r="U6" s="119" t="s">
        <v>27</v>
      </c>
      <c r="V6" s="119" t="s">
        <v>160</v>
      </c>
      <c r="W6" s="119">
        <v>8475.4699999999993</v>
      </c>
      <c r="X6" s="101">
        <f t="shared" si="4"/>
        <v>-3829.4699999999993</v>
      </c>
      <c r="Y6" s="101">
        <f t="shared" si="5"/>
        <v>-2200</v>
      </c>
    </row>
    <row r="7" spans="1:25" s="102" customFormat="1" ht="45.75" customHeight="1">
      <c r="A7" s="111" t="s">
        <v>3700</v>
      </c>
      <c r="B7" s="112" t="s">
        <v>3701</v>
      </c>
      <c r="C7" s="113">
        <v>3823</v>
      </c>
      <c r="D7" s="114"/>
      <c r="E7" s="102">
        <v>3922.87</v>
      </c>
      <c r="G7" s="115" t="s">
        <v>30</v>
      </c>
      <c r="H7" s="115" t="s">
        <v>163</v>
      </c>
      <c r="I7" s="115">
        <v>3922.87</v>
      </c>
      <c r="J7" s="102">
        <f t="shared" si="0"/>
        <v>-220001</v>
      </c>
      <c r="K7" s="102">
        <f t="shared" si="1"/>
        <v>99.869999999999891</v>
      </c>
      <c r="L7" s="102">
        <v>750</v>
      </c>
      <c r="M7" s="115" t="s">
        <v>30</v>
      </c>
      <c r="N7" s="115" t="s">
        <v>163</v>
      </c>
      <c r="O7" s="115">
        <v>4041.81</v>
      </c>
      <c r="P7" s="102">
        <f t="shared" si="2"/>
        <v>-220001</v>
      </c>
      <c r="Q7" s="102">
        <f t="shared" si="3"/>
        <v>218.80999999999995</v>
      </c>
      <c r="U7" s="120" t="s">
        <v>30</v>
      </c>
      <c r="V7" s="120" t="s">
        <v>163</v>
      </c>
      <c r="W7" s="120">
        <v>4680.9399999999996</v>
      </c>
      <c r="X7" s="102">
        <f t="shared" si="4"/>
        <v>-857.9399999999996</v>
      </c>
      <c r="Y7" s="102">
        <f t="shared" si="5"/>
        <v>-220001</v>
      </c>
    </row>
    <row r="8" spans="1:25" ht="45.75" customHeight="1">
      <c r="A8" s="111" t="s">
        <v>164</v>
      </c>
      <c r="B8" s="116" t="s">
        <v>165</v>
      </c>
      <c r="C8" s="117">
        <f>C5-C7</f>
        <v>823</v>
      </c>
      <c r="D8" s="32"/>
      <c r="E8" s="118">
        <v>135.6</v>
      </c>
      <c r="G8" s="17" t="s">
        <v>59</v>
      </c>
      <c r="H8" s="17" t="s">
        <v>166</v>
      </c>
      <c r="I8" s="18">
        <v>135.6</v>
      </c>
      <c r="J8" s="19">
        <f t="shared" si="0"/>
        <v>-220000</v>
      </c>
      <c r="K8" s="52">
        <f t="shared" si="1"/>
        <v>-687.4</v>
      </c>
      <c r="L8" s="52"/>
      <c r="M8" s="17" t="s">
        <v>59</v>
      </c>
      <c r="N8" s="17" t="s">
        <v>166</v>
      </c>
      <c r="O8" s="18">
        <v>135.6</v>
      </c>
      <c r="P8" s="19">
        <f t="shared" si="2"/>
        <v>-220000</v>
      </c>
      <c r="Q8" s="52">
        <f t="shared" si="3"/>
        <v>-687.4</v>
      </c>
      <c r="U8" s="53" t="s">
        <v>59</v>
      </c>
      <c r="V8" s="53" t="s">
        <v>166</v>
      </c>
      <c r="W8" s="54">
        <v>135.6</v>
      </c>
      <c r="X8" s="16">
        <f t="shared" si="4"/>
        <v>687.4</v>
      </c>
      <c r="Y8" s="16">
        <f t="shared" si="5"/>
        <v>-220000</v>
      </c>
    </row>
    <row r="9" spans="1:25" ht="45.75" customHeight="1">
      <c r="A9" s="103" t="s">
        <v>170</v>
      </c>
      <c r="B9" s="104" t="s">
        <v>171</v>
      </c>
      <c r="C9" s="105">
        <f>C10</f>
        <v>975</v>
      </c>
      <c r="D9" s="34"/>
      <c r="E9" s="88"/>
      <c r="K9" s="52"/>
      <c r="L9" s="52"/>
      <c r="M9" s="17"/>
      <c r="N9" s="17"/>
      <c r="O9" s="18"/>
      <c r="P9" s="19"/>
      <c r="Q9" s="52"/>
      <c r="U9" s="53"/>
      <c r="V9" s="53"/>
      <c r="W9" s="54"/>
    </row>
    <row r="10" spans="1:25" s="101" customFormat="1" ht="45.75" customHeight="1">
      <c r="A10" s="106" t="s">
        <v>172</v>
      </c>
      <c r="B10" s="107" t="s">
        <v>173</v>
      </c>
      <c r="C10" s="117">
        <f>C11</f>
        <v>975</v>
      </c>
      <c r="D10" s="109"/>
      <c r="G10" s="110"/>
      <c r="H10" s="110"/>
      <c r="I10" s="110"/>
      <c r="M10" s="110"/>
      <c r="N10" s="110"/>
      <c r="O10" s="110"/>
      <c r="U10" s="119"/>
      <c r="V10" s="119"/>
      <c r="W10" s="119"/>
    </row>
    <row r="11" spans="1:25" s="102" customFormat="1" ht="45.75" customHeight="1">
      <c r="A11" s="111" t="s">
        <v>174</v>
      </c>
      <c r="B11" s="112" t="s">
        <v>175</v>
      </c>
      <c r="C11" s="265">
        <v>975</v>
      </c>
      <c r="D11" s="114"/>
      <c r="G11" s="115"/>
      <c r="H11" s="115"/>
      <c r="I11" s="115"/>
      <c r="M11" s="115"/>
      <c r="N11" s="115"/>
      <c r="O11" s="115"/>
      <c r="U11" s="120"/>
      <c r="V11" s="120"/>
      <c r="W11" s="120"/>
    </row>
    <row r="12" spans="1:25" ht="45.75" customHeight="1">
      <c r="A12" s="373" t="s">
        <v>17</v>
      </c>
      <c r="B12" s="374"/>
      <c r="C12" s="105">
        <f>C5+C9</f>
        <v>5621</v>
      </c>
      <c r="G12" s="96" t="str">
        <f>""</f>
        <v/>
      </c>
      <c r="H12" s="96" t="str">
        <f>""</f>
        <v/>
      </c>
      <c r="I12" s="96" t="str">
        <f>""</f>
        <v/>
      </c>
      <c r="M12" s="96" t="str">
        <f>""</f>
        <v/>
      </c>
      <c r="N12" s="99" t="str">
        <f>""</f>
        <v/>
      </c>
      <c r="O12" s="96" t="str">
        <f>""</f>
        <v/>
      </c>
      <c r="W12" s="51" t="e">
        <f>W13+#REF!+#REF!+#REF!+#REF!+#REF!+#REF!+#REF!+#REF!+#REF!+#REF!+#REF!+#REF!+#REF!+#REF!+#REF!+#REF!+#REF!+#REF!+#REF!+#REF!</f>
        <v>#REF!</v>
      </c>
      <c r="X12" s="51" t="e">
        <f>X13+#REF!+#REF!+#REF!+#REF!+#REF!+#REF!+#REF!+#REF!+#REF!+#REF!+#REF!+#REF!+#REF!+#REF!+#REF!+#REF!+#REF!+#REF!+#REF!+#REF!</f>
        <v>#REF!</v>
      </c>
    </row>
    <row r="13" spans="1:25" ht="19.5" customHeight="1">
      <c r="Q13" s="52"/>
      <c r="U13" s="53" t="s">
        <v>62</v>
      </c>
      <c r="V13" s="53" t="s">
        <v>63</v>
      </c>
      <c r="W13" s="54">
        <v>19998</v>
      </c>
      <c r="X13" s="16">
        <f>C13-W13</f>
        <v>-19998</v>
      </c>
      <c r="Y13" s="16">
        <f>U13-A13</f>
        <v>232</v>
      </c>
    </row>
    <row r="14" spans="1:25" ht="19.5" customHeight="1">
      <c r="Q14" s="52"/>
      <c r="U14" s="53" t="s">
        <v>64</v>
      </c>
      <c r="V14" s="53" t="s">
        <v>65</v>
      </c>
      <c r="W14" s="54">
        <v>19998</v>
      </c>
      <c r="X14" s="16">
        <f>C14-W14</f>
        <v>-19998</v>
      </c>
      <c r="Y14" s="16">
        <f>U14-A14</f>
        <v>23203</v>
      </c>
    </row>
    <row r="15" spans="1:25" ht="19.5" customHeight="1">
      <c r="Q15" s="52"/>
      <c r="U15" s="53" t="s">
        <v>66</v>
      </c>
      <c r="V15" s="53" t="s">
        <v>67</v>
      </c>
      <c r="W15" s="54">
        <v>19998</v>
      </c>
      <c r="X15" s="16">
        <f>C15-W15</f>
        <v>-19998</v>
      </c>
      <c r="Y15" s="16">
        <f>U15-A15</f>
        <v>2320301</v>
      </c>
    </row>
    <row r="16" spans="1:25" ht="19.5" customHeight="1">
      <c r="Q16" s="52"/>
    </row>
    <row r="17" spans="17:17" ht="19.5" customHeight="1">
      <c r="Q17" s="52"/>
    </row>
    <row r="18" spans="17:17" ht="19.5" customHeight="1">
      <c r="Q18" s="52"/>
    </row>
    <row r="19" spans="17:17" ht="19.5" customHeight="1">
      <c r="Q19" s="52"/>
    </row>
    <row r="20" spans="17:17" ht="19.5" customHeight="1">
      <c r="Q20" s="52"/>
    </row>
    <row r="21" spans="17:17" ht="19.5" customHeight="1">
      <c r="Q21" s="52"/>
    </row>
    <row r="22" spans="17:17" ht="19.5" customHeight="1">
      <c r="Q22" s="52"/>
    </row>
    <row r="23" spans="17:17" ht="19.5" customHeight="1">
      <c r="Q23" s="52"/>
    </row>
    <row r="24" spans="17:17" ht="19.5" customHeight="1">
      <c r="Q24" s="52"/>
    </row>
    <row r="25" spans="17:17" ht="19.5" customHeight="1">
      <c r="Q25" s="52"/>
    </row>
    <row r="26" spans="17:17" ht="19.5" customHeight="1">
      <c r="Q26" s="52"/>
    </row>
    <row r="27" spans="17:17" ht="19.5" customHeight="1">
      <c r="Q27" s="52"/>
    </row>
    <row r="28" spans="17:17" ht="19.5" customHeight="1">
      <c r="Q28" s="52"/>
    </row>
  </sheetData>
  <mergeCells count="2">
    <mergeCell ref="A2:C2"/>
    <mergeCell ref="A12:B12"/>
  </mergeCells>
  <phoneticPr fontId="48" type="noConversion"/>
  <printOptions horizontalCentered="1"/>
  <pageMargins left="0.74791666666666701" right="0.74791666666666701" top="0.98402777777777795" bottom="0.98402777777777795" header="0.51180555555555596" footer="0.51180555555555596"/>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selection activeCell="AJ11" sqref="AJ11"/>
    </sheetView>
  </sheetViews>
  <sheetFormatPr defaultColWidth="7" defaultRowHeight="15"/>
  <cols>
    <col min="1" max="2" width="37" style="14" customWidth="1"/>
    <col min="3" max="3" width="10.375" style="10" hidden="1" customWidth="1"/>
    <col min="4" max="4" width="9.625" style="16" hidden="1" customWidth="1"/>
    <col min="5" max="5" width="8.125" style="16" hidden="1" customWidth="1"/>
    <col min="6" max="6" width="9.625" style="17" hidden="1" customWidth="1"/>
    <col min="7" max="7" width="17.5" style="17" hidden="1" customWidth="1"/>
    <col min="8" max="8" width="12.5" style="18" hidden="1" customWidth="1"/>
    <col min="9" max="9" width="7" style="19" hidden="1" customWidth="1"/>
    <col min="10" max="11" width="7" style="16" hidden="1" customWidth="1"/>
    <col min="12" max="12" width="13.875" style="16" hidden="1" customWidth="1"/>
    <col min="13" max="13" width="7.875" style="16" hidden="1" customWidth="1"/>
    <col min="14" max="14" width="9.5" style="16" hidden="1" customWidth="1"/>
    <col min="15" max="15" width="6.875" style="16" hidden="1" customWidth="1"/>
    <col min="16" max="16" width="9" style="16" hidden="1" customWidth="1"/>
    <col min="17" max="17" width="5.875" style="16" hidden="1" customWidth="1"/>
    <col min="18" max="18" width="5.25" style="16" hidden="1" customWidth="1"/>
    <col min="19" max="19" width="6.5" style="16" hidden="1" customWidth="1"/>
    <col min="20" max="21" width="7" style="16" hidden="1" customWidth="1"/>
    <col min="22" max="22" width="10.625" style="16" hidden="1" customWidth="1"/>
    <col min="23" max="23" width="10.5" style="16" hidden="1" customWidth="1"/>
    <col min="24" max="24" width="7" style="16" hidden="1" customWidth="1"/>
    <col min="25" max="16384" width="7" style="16"/>
  </cols>
  <sheetData>
    <row r="1" spans="1:24" ht="21.75" customHeight="1">
      <c r="A1" s="20" t="s">
        <v>176</v>
      </c>
      <c r="B1" s="20"/>
    </row>
    <row r="2" spans="1:24" ht="51.75" customHeight="1">
      <c r="A2" s="364" t="s">
        <v>177</v>
      </c>
      <c r="B2" s="334"/>
      <c r="F2" s="16"/>
      <c r="G2" s="16"/>
      <c r="H2" s="16"/>
    </row>
    <row r="3" spans="1:24">
      <c r="B3" s="78" t="s">
        <v>80</v>
      </c>
      <c r="D3" s="16">
        <v>12.11</v>
      </c>
      <c r="F3" s="16">
        <v>12.22</v>
      </c>
      <c r="G3" s="16"/>
      <c r="H3" s="16"/>
      <c r="L3" s="16">
        <v>1.2</v>
      </c>
    </row>
    <row r="4" spans="1:24" s="90" customFormat="1" ht="39.75" customHeight="1">
      <c r="A4" s="91" t="s">
        <v>81</v>
      </c>
      <c r="B4" s="91" t="s">
        <v>131</v>
      </c>
      <c r="C4" s="92"/>
      <c r="F4" s="93" t="s">
        <v>85</v>
      </c>
      <c r="G4" s="93" t="s">
        <v>86</v>
      </c>
      <c r="H4" s="93" t="s">
        <v>87</v>
      </c>
      <c r="I4" s="97"/>
      <c r="L4" s="93" t="s">
        <v>85</v>
      </c>
      <c r="M4" s="98" t="s">
        <v>86</v>
      </c>
      <c r="N4" s="93" t="s">
        <v>87</v>
      </c>
    </row>
    <row r="5" spans="1:24" ht="39.75" customHeight="1">
      <c r="A5" s="94" t="s">
        <v>178</v>
      </c>
      <c r="B5" s="95"/>
      <c r="C5" s="34">
        <v>105429</v>
      </c>
      <c r="D5" s="88">
        <v>595734.14</v>
      </c>
      <c r="E5" s="16">
        <f>104401+13602</f>
        <v>118003</v>
      </c>
      <c r="F5" s="17" t="s">
        <v>25</v>
      </c>
      <c r="G5" s="17" t="s">
        <v>97</v>
      </c>
      <c r="H5" s="18">
        <v>596221.15</v>
      </c>
      <c r="I5" s="19" t="e">
        <f>F5-#REF!</f>
        <v>#REF!</v>
      </c>
      <c r="J5" s="52" t="e">
        <f>H5-#REF!</f>
        <v>#REF!</v>
      </c>
      <c r="K5" s="52">
        <v>75943</v>
      </c>
      <c r="L5" s="17" t="s">
        <v>25</v>
      </c>
      <c r="M5" s="17" t="s">
        <v>97</v>
      </c>
      <c r="N5" s="18">
        <v>643048.94999999995</v>
      </c>
      <c r="O5" s="19" t="e">
        <f>L5-#REF!</f>
        <v>#REF!</v>
      </c>
      <c r="P5" s="52" t="e">
        <f>N5-#REF!</f>
        <v>#REF!</v>
      </c>
      <c r="R5" s="16">
        <v>717759</v>
      </c>
      <c r="T5" s="53" t="s">
        <v>25</v>
      </c>
      <c r="U5" s="53" t="s">
        <v>97</v>
      </c>
      <c r="V5" s="54">
        <v>659380.53</v>
      </c>
      <c r="W5" s="16" t="e">
        <f>#REF!-V5</f>
        <v>#REF!</v>
      </c>
      <c r="X5" s="16" t="e">
        <f>T5-#REF!</f>
        <v>#REF!</v>
      </c>
    </row>
    <row r="6" spans="1:24" ht="39.75" customHeight="1">
      <c r="A6" s="22" t="s">
        <v>17</v>
      </c>
      <c r="B6" s="95"/>
      <c r="C6" s="34"/>
      <c r="D6" s="88"/>
      <c r="J6" s="52"/>
      <c r="K6" s="52"/>
      <c r="L6" s="17"/>
      <c r="M6" s="17"/>
      <c r="N6" s="18"/>
      <c r="O6" s="19"/>
      <c r="P6" s="52"/>
      <c r="T6" s="53"/>
      <c r="U6" s="53"/>
      <c r="V6" s="54"/>
    </row>
    <row r="7" spans="1:24" ht="39.75" customHeight="1">
      <c r="A7" s="375" t="s">
        <v>3720</v>
      </c>
      <c r="B7" s="375"/>
      <c r="C7" s="34"/>
      <c r="D7" s="88"/>
      <c r="J7" s="52"/>
      <c r="K7" s="52"/>
      <c r="L7" s="17"/>
      <c r="M7" s="17"/>
      <c r="N7" s="18"/>
      <c r="O7" s="19"/>
      <c r="P7" s="52"/>
      <c r="T7" s="53"/>
      <c r="U7" s="53"/>
      <c r="V7" s="54"/>
    </row>
    <row r="8" spans="1:24" ht="39.75" customHeight="1">
      <c r="C8" s="34"/>
      <c r="D8" s="88"/>
      <c r="J8" s="52"/>
      <c r="K8" s="52"/>
      <c r="L8" s="17"/>
      <c r="M8" s="17"/>
      <c r="N8" s="18"/>
      <c r="O8" s="19"/>
      <c r="P8" s="52"/>
      <c r="T8" s="53"/>
      <c r="U8" s="53"/>
      <c r="V8" s="54"/>
    </row>
    <row r="9" spans="1:24" ht="39.75" customHeight="1">
      <c r="C9" s="34"/>
      <c r="D9" s="88"/>
      <c r="J9" s="52"/>
      <c r="K9" s="52"/>
      <c r="L9" s="17"/>
      <c r="M9" s="17"/>
      <c r="N9" s="18"/>
      <c r="O9" s="19"/>
      <c r="P9" s="52"/>
      <c r="T9" s="53"/>
      <c r="U9" s="53"/>
      <c r="V9" s="54"/>
    </row>
    <row r="10" spans="1:24" ht="39.75" customHeight="1">
      <c r="C10" s="34"/>
      <c r="D10" s="52"/>
      <c r="J10" s="52"/>
      <c r="K10" s="52"/>
      <c r="L10" s="17"/>
      <c r="M10" s="17"/>
      <c r="N10" s="18"/>
      <c r="O10" s="19"/>
      <c r="P10" s="52"/>
      <c r="T10" s="53"/>
      <c r="U10" s="53"/>
      <c r="V10" s="54"/>
    </row>
    <row r="11" spans="1:24" ht="39.75" customHeight="1">
      <c r="A11" s="16"/>
      <c r="B11" s="16"/>
      <c r="F11" s="96" t="str">
        <f>""</f>
        <v/>
      </c>
      <c r="G11" s="96" t="str">
        <f>""</f>
        <v/>
      </c>
      <c r="H11" s="96" t="str">
        <f>""</f>
        <v/>
      </c>
      <c r="L11" s="96" t="str">
        <f>""</f>
        <v/>
      </c>
      <c r="M11" s="99" t="str">
        <f>""</f>
        <v/>
      </c>
      <c r="N11" s="96" t="str">
        <f>""</f>
        <v/>
      </c>
      <c r="V11" s="100" t="e">
        <f>V12+#REF!+#REF!+#REF!+#REF!+#REF!+#REF!+#REF!+#REF!+#REF!+#REF!+#REF!+#REF!+#REF!+#REF!+#REF!+#REF!+#REF!+#REF!+#REF!+#REF!</f>
        <v>#REF!</v>
      </c>
      <c r="W11" s="100" t="e">
        <f>W12+#REF!+#REF!+#REF!+#REF!+#REF!+#REF!+#REF!+#REF!+#REF!+#REF!+#REF!+#REF!+#REF!+#REF!+#REF!+#REF!+#REF!+#REF!+#REF!+#REF!</f>
        <v>#REF!</v>
      </c>
    </row>
    <row r="12" spans="1:24" ht="19.5" customHeight="1">
      <c r="A12" s="16"/>
      <c r="B12" s="16"/>
      <c r="P12" s="52"/>
      <c r="T12" s="53" t="s">
        <v>62</v>
      </c>
      <c r="U12" s="53" t="s">
        <v>63</v>
      </c>
      <c r="V12" s="54">
        <v>19998</v>
      </c>
      <c r="W12" s="16" t="e">
        <f>#REF!-V12</f>
        <v>#REF!</v>
      </c>
      <c r="X12" s="16" t="e">
        <f>T12-A7</f>
        <v>#VALUE!</v>
      </c>
    </row>
    <row r="13" spans="1:24" ht="19.5" customHeight="1">
      <c r="A13" s="16"/>
      <c r="B13" s="16"/>
      <c r="P13" s="52"/>
      <c r="T13" s="53" t="s">
        <v>64</v>
      </c>
      <c r="U13" s="53" t="s">
        <v>65</v>
      </c>
      <c r="V13" s="54">
        <v>19998</v>
      </c>
      <c r="W13" s="16" t="e">
        <f>#REF!-V13</f>
        <v>#REF!</v>
      </c>
      <c r="X13" s="16">
        <f>T13-A8</f>
        <v>23203</v>
      </c>
    </row>
    <row r="14" spans="1:24" ht="19.5" customHeight="1">
      <c r="A14" s="16"/>
      <c r="B14" s="16"/>
      <c r="P14" s="52"/>
      <c r="T14" s="53" t="s">
        <v>66</v>
      </c>
      <c r="U14" s="53" t="s">
        <v>67</v>
      </c>
      <c r="V14" s="54">
        <v>19998</v>
      </c>
      <c r="W14" s="16" t="e">
        <f>#REF!-V14</f>
        <v>#REF!</v>
      </c>
      <c r="X14" s="16">
        <f>T14-A9</f>
        <v>2320301</v>
      </c>
    </row>
    <row r="15" spans="1:24" ht="19.5" customHeight="1">
      <c r="A15" s="16"/>
      <c r="B15" s="16"/>
      <c r="P15" s="52"/>
    </row>
    <row r="16" spans="1:24" ht="19.5" customHeight="1">
      <c r="A16" s="16"/>
      <c r="B16" s="16"/>
      <c r="C16" s="16"/>
      <c r="F16" s="16"/>
      <c r="G16" s="16"/>
      <c r="H16" s="16"/>
      <c r="I16" s="16"/>
      <c r="P16" s="52"/>
    </row>
    <row r="17" spans="1:16" ht="19.5" customHeight="1">
      <c r="A17" s="16"/>
      <c r="B17" s="16"/>
      <c r="C17" s="16"/>
      <c r="F17" s="16"/>
      <c r="G17" s="16"/>
      <c r="H17" s="16"/>
      <c r="I17" s="16"/>
      <c r="P17" s="52"/>
    </row>
    <row r="18" spans="1:16" ht="19.5" customHeight="1">
      <c r="A18" s="16"/>
      <c r="B18" s="16"/>
      <c r="C18" s="16"/>
      <c r="F18" s="16"/>
      <c r="G18" s="16"/>
      <c r="H18" s="16"/>
      <c r="I18" s="16"/>
      <c r="P18" s="52"/>
    </row>
    <row r="19" spans="1:16" ht="19.5" customHeight="1">
      <c r="A19" s="16"/>
      <c r="B19" s="16"/>
      <c r="C19" s="16"/>
      <c r="F19" s="16"/>
      <c r="G19" s="16"/>
      <c r="H19" s="16"/>
      <c r="I19" s="16"/>
      <c r="P19" s="52"/>
    </row>
    <row r="20" spans="1:16" ht="19.5" customHeight="1">
      <c r="A20" s="16"/>
      <c r="B20" s="16"/>
      <c r="C20" s="16"/>
      <c r="F20" s="16"/>
      <c r="G20" s="16"/>
      <c r="H20" s="16"/>
      <c r="I20" s="16"/>
      <c r="P20" s="52"/>
    </row>
    <row r="21" spans="1:16" ht="19.5" customHeight="1">
      <c r="A21" s="16"/>
      <c r="B21" s="16"/>
      <c r="C21" s="16"/>
      <c r="F21" s="16"/>
      <c r="G21" s="16"/>
      <c r="H21" s="16"/>
      <c r="I21" s="16"/>
      <c r="P21" s="52"/>
    </row>
    <row r="22" spans="1:16" ht="19.5" customHeight="1">
      <c r="A22" s="16"/>
      <c r="B22" s="16"/>
      <c r="C22" s="16"/>
      <c r="F22" s="16"/>
      <c r="G22" s="16"/>
      <c r="H22" s="16"/>
      <c r="I22" s="16"/>
      <c r="P22" s="52"/>
    </row>
    <row r="23" spans="1:16" ht="19.5" customHeight="1">
      <c r="C23" s="16"/>
      <c r="F23" s="16"/>
      <c r="G23" s="16"/>
      <c r="H23" s="16"/>
      <c r="I23" s="16"/>
      <c r="P23" s="52"/>
    </row>
    <row r="24" spans="1:16" ht="19.5" customHeight="1">
      <c r="C24" s="16"/>
      <c r="F24" s="16"/>
      <c r="G24" s="16"/>
      <c r="H24" s="16"/>
      <c r="I24" s="16"/>
      <c r="P24" s="52"/>
    </row>
    <row r="25" spans="1:16" ht="19.5" customHeight="1">
      <c r="C25" s="16"/>
      <c r="F25" s="16"/>
      <c r="G25" s="16"/>
      <c r="H25" s="16"/>
      <c r="I25" s="16"/>
      <c r="P25" s="52"/>
    </row>
    <row r="26" spans="1:16" ht="19.5" customHeight="1">
      <c r="C26" s="16"/>
      <c r="F26" s="16"/>
      <c r="G26" s="16"/>
      <c r="H26" s="16"/>
      <c r="I26" s="16"/>
      <c r="P26" s="52"/>
    </row>
    <row r="27" spans="1:16" ht="19.5" customHeight="1">
      <c r="C27" s="16"/>
      <c r="F27" s="16"/>
      <c r="G27" s="16"/>
      <c r="H27" s="16"/>
      <c r="I27" s="16"/>
      <c r="P27" s="52"/>
    </row>
  </sheetData>
  <mergeCells count="2">
    <mergeCell ref="A2:B2"/>
    <mergeCell ref="A7:B7"/>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N8"/>
  <sheetViews>
    <sheetView workbookViewId="0">
      <selection activeCell="A7" sqref="A7:B7"/>
    </sheetView>
  </sheetViews>
  <sheetFormatPr defaultColWidth="7.875" defaultRowHeight="15.75"/>
  <cols>
    <col min="1" max="2" width="37.625" style="72" customWidth="1"/>
    <col min="3" max="3" width="8" style="72" customWidth="1"/>
    <col min="4" max="4" width="7.875" style="72" customWidth="1"/>
    <col min="5" max="5" width="8.5" style="72" hidden="1" customWidth="1"/>
    <col min="6" max="6" width="7.875" style="72" hidden="1" customWidth="1"/>
    <col min="7" max="254" width="7.875" style="72"/>
    <col min="255" max="255" width="35.75" style="72" customWidth="1"/>
    <col min="256" max="256" width="7.875" style="72" hidden="1" customWidth="1"/>
    <col min="257" max="258" width="12" style="72" customWidth="1"/>
    <col min="259" max="259" width="8" style="72" customWidth="1"/>
    <col min="260" max="260" width="7.875" style="72" customWidth="1"/>
    <col min="261" max="262" width="7.875" style="72" hidden="1" customWidth="1"/>
    <col min="263" max="510" width="7.875" style="72"/>
    <col min="511" max="511" width="35.75" style="72" customWidth="1"/>
    <col min="512" max="512" width="7.875" style="72" hidden="1" customWidth="1"/>
    <col min="513" max="514" width="12" style="72" customWidth="1"/>
    <col min="515" max="515" width="8" style="72" customWidth="1"/>
    <col min="516" max="516" width="7.875" style="72" customWidth="1"/>
    <col min="517" max="518" width="7.875" style="72" hidden="1" customWidth="1"/>
    <col min="519" max="766" width="7.875" style="72"/>
    <col min="767" max="767" width="35.75" style="72" customWidth="1"/>
    <col min="768" max="768" width="7.875" style="72" hidden="1" customWidth="1"/>
    <col min="769" max="770" width="12" style="72" customWidth="1"/>
    <col min="771" max="771" width="8" style="72" customWidth="1"/>
    <col min="772" max="772" width="7.875" style="72" customWidth="1"/>
    <col min="773" max="774" width="7.875" style="72" hidden="1" customWidth="1"/>
    <col min="775" max="1022" width="7.875" style="72"/>
    <col min="1023" max="1023" width="35.75" style="72" customWidth="1"/>
    <col min="1024" max="1024" width="7.875" style="72" hidden="1" customWidth="1"/>
    <col min="1025" max="1026" width="12" style="72" customWidth="1"/>
    <col min="1027" max="1027" width="8" style="72" customWidth="1"/>
    <col min="1028" max="1028" width="7.875" style="72" customWidth="1"/>
    <col min="1029" max="1030" width="7.875" style="72" hidden="1" customWidth="1"/>
    <col min="1031" max="1278" width="7.875" style="72"/>
    <col min="1279" max="1279" width="35.75" style="72" customWidth="1"/>
    <col min="1280" max="1280" width="7.875" style="72" hidden="1" customWidth="1"/>
    <col min="1281" max="1282" width="12" style="72" customWidth="1"/>
    <col min="1283" max="1283" width="8" style="72" customWidth="1"/>
    <col min="1284" max="1284" width="7.875" style="72" customWidth="1"/>
    <col min="1285" max="1286" width="7.875" style="72" hidden="1" customWidth="1"/>
    <col min="1287" max="1534" width="7.875" style="72"/>
    <col min="1535" max="1535" width="35.75" style="72" customWidth="1"/>
    <col min="1536" max="1536" width="7.875" style="72" hidden="1" customWidth="1"/>
    <col min="1537" max="1538" width="12" style="72" customWidth="1"/>
    <col min="1539" max="1539" width="8" style="72" customWidth="1"/>
    <col min="1540" max="1540" width="7.875" style="72" customWidth="1"/>
    <col min="1541" max="1542" width="7.875" style="72" hidden="1" customWidth="1"/>
    <col min="1543" max="1790" width="7.875" style="72"/>
    <col min="1791" max="1791" width="35.75" style="72" customWidth="1"/>
    <col min="1792" max="1792" width="7.875" style="72" hidden="1" customWidth="1"/>
    <col min="1793" max="1794" width="12" style="72" customWidth="1"/>
    <col min="1795" max="1795" width="8" style="72" customWidth="1"/>
    <col min="1796" max="1796" width="7.875" style="72" customWidth="1"/>
    <col min="1797" max="1798" width="7.875" style="72" hidden="1" customWidth="1"/>
    <col min="1799" max="2046" width="7.875" style="72"/>
    <col min="2047" max="2047" width="35.75" style="72" customWidth="1"/>
    <col min="2048" max="2048" width="7.875" style="72" hidden="1" customWidth="1"/>
    <col min="2049" max="2050" width="12" style="72" customWidth="1"/>
    <col min="2051" max="2051" width="8" style="72" customWidth="1"/>
    <col min="2052" max="2052" width="7.875" style="72" customWidth="1"/>
    <col min="2053" max="2054" width="7.875" style="72" hidden="1" customWidth="1"/>
    <col min="2055" max="2302" width="7.875" style="72"/>
    <col min="2303" max="2303" width="35.75" style="72" customWidth="1"/>
    <col min="2304" max="2304" width="7.875" style="72" hidden="1" customWidth="1"/>
    <col min="2305" max="2306" width="12" style="72" customWidth="1"/>
    <col min="2307" max="2307" width="8" style="72" customWidth="1"/>
    <col min="2308" max="2308" width="7.875" style="72" customWidth="1"/>
    <col min="2309" max="2310" width="7.875" style="72" hidden="1" customWidth="1"/>
    <col min="2311" max="2558" width="7.875" style="72"/>
    <col min="2559" max="2559" width="35.75" style="72" customWidth="1"/>
    <col min="2560" max="2560" width="7.875" style="72" hidden="1" customWidth="1"/>
    <col min="2561" max="2562" width="12" style="72" customWidth="1"/>
    <col min="2563" max="2563" width="8" style="72" customWidth="1"/>
    <col min="2564" max="2564" width="7.875" style="72" customWidth="1"/>
    <col min="2565" max="2566" width="7.875" style="72" hidden="1" customWidth="1"/>
    <col min="2567" max="2814" width="7.875" style="72"/>
    <col min="2815" max="2815" width="35.75" style="72" customWidth="1"/>
    <col min="2816" max="2816" width="7.875" style="72" hidden="1" customWidth="1"/>
    <col min="2817" max="2818" width="12" style="72" customWidth="1"/>
    <col min="2819" max="2819" width="8" style="72" customWidth="1"/>
    <col min="2820" max="2820" width="7.875" style="72" customWidth="1"/>
    <col min="2821" max="2822" width="7.875" style="72" hidden="1" customWidth="1"/>
    <col min="2823" max="3070" width="7.875" style="72"/>
    <col min="3071" max="3071" width="35.75" style="72" customWidth="1"/>
    <col min="3072" max="3072" width="7.875" style="72" hidden="1" customWidth="1"/>
    <col min="3073" max="3074" width="12" style="72" customWidth="1"/>
    <col min="3075" max="3075" width="8" style="72" customWidth="1"/>
    <col min="3076" max="3076" width="7.875" style="72" customWidth="1"/>
    <col min="3077" max="3078" width="7.875" style="72" hidden="1" customWidth="1"/>
    <col min="3079" max="3326" width="7.875" style="72"/>
    <col min="3327" max="3327" width="35.75" style="72" customWidth="1"/>
    <col min="3328" max="3328" width="7.875" style="72" hidden="1" customWidth="1"/>
    <col min="3329" max="3330" width="12" style="72" customWidth="1"/>
    <col min="3331" max="3331" width="8" style="72" customWidth="1"/>
    <col min="3332" max="3332" width="7.875" style="72" customWidth="1"/>
    <col min="3333" max="3334" width="7.875" style="72" hidden="1" customWidth="1"/>
    <col min="3335" max="3582" width="7.875" style="72"/>
    <col min="3583" max="3583" width="35.75" style="72" customWidth="1"/>
    <col min="3584" max="3584" width="7.875" style="72" hidden="1" customWidth="1"/>
    <col min="3585" max="3586" width="12" style="72" customWidth="1"/>
    <col min="3587" max="3587" width="8" style="72" customWidth="1"/>
    <col min="3588" max="3588" width="7.875" style="72" customWidth="1"/>
    <col min="3589" max="3590" width="7.875" style="72" hidden="1" customWidth="1"/>
    <col min="3591" max="3838" width="7.875" style="72"/>
    <col min="3839" max="3839" width="35.75" style="72" customWidth="1"/>
    <col min="3840" max="3840" width="7.875" style="72" hidden="1" customWidth="1"/>
    <col min="3841" max="3842" width="12" style="72" customWidth="1"/>
    <col min="3843" max="3843" width="8" style="72" customWidth="1"/>
    <col min="3844" max="3844" width="7.875" style="72" customWidth="1"/>
    <col min="3845" max="3846" width="7.875" style="72" hidden="1" customWidth="1"/>
    <col min="3847" max="4094" width="7.875" style="72"/>
    <col min="4095" max="4095" width="35.75" style="72" customWidth="1"/>
    <col min="4096" max="4096" width="7.875" style="72" hidden="1" customWidth="1"/>
    <col min="4097" max="4098" width="12" style="72" customWidth="1"/>
    <col min="4099" max="4099" width="8" style="72" customWidth="1"/>
    <col min="4100" max="4100" width="7.875" style="72" customWidth="1"/>
    <col min="4101" max="4102" width="7.875" style="72" hidden="1" customWidth="1"/>
    <col min="4103" max="4350" width="7.875" style="72"/>
    <col min="4351" max="4351" width="35.75" style="72" customWidth="1"/>
    <col min="4352" max="4352" width="7.875" style="72" hidden="1" customWidth="1"/>
    <col min="4353" max="4354" width="12" style="72" customWidth="1"/>
    <col min="4355" max="4355" width="8" style="72" customWidth="1"/>
    <col min="4356" max="4356" width="7.875" style="72" customWidth="1"/>
    <col min="4357" max="4358" width="7.875" style="72" hidden="1" customWidth="1"/>
    <col min="4359" max="4606" width="7.875" style="72"/>
    <col min="4607" max="4607" width="35.75" style="72" customWidth="1"/>
    <col min="4608" max="4608" width="7.875" style="72" hidden="1" customWidth="1"/>
    <col min="4609" max="4610" width="12" style="72" customWidth="1"/>
    <col min="4611" max="4611" width="8" style="72" customWidth="1"/>
    <col min="4612" max="4612" width="7.875" style="72" customWidth="1"/>
    <col min="4613" max="4614" width="7.875" style="72" hidden="1" customWidth="1"/>
    <col min="4615" max="4862" width="7.875" style="72"/>
    <col min="4863" max="4863" width="35.75" style="72" customWidth="1"/>
    <col min="4864" max="4864" width="7.875" style="72" hidden="1" customWidth="1"/>
    <col min="4865" max="4866" width="12" style="72" customWidth="1"/>
    <col min="4867" max="4867" width="8" style="72" customWidth="1"/>
    <col min="4868" max="4868" width="7.875" style="72" customWidth="1"/>
    <col min="4869" max="4870" width="7.875" style="72" hidden="1" customWidth="1"/>
    <col min="4871" max="5118" width="7.875" style="72"/>
    <col min="5119" max="5119" width="35.75" style="72" customWidth="1"/>
    <col min="5120" max="5120" width="7.875" style="72" hidden="1" customWidth="1"/>
    <col min="5121" max="5122" width="12" style="72" customWidth="1"/>
    <col min="5123" max="5123" width="8" style="72" customWidth="1"/>
    <col min="5124" max="5124" width="7.875" style="72" customWidth="1"/>
    <col min="5125" max="5126" width="7.875" style="72" hidden="1" customWidth="1"/>
    <col min="5127" max="5374" width="7.875" style="72"/>
    <col min="5375" max="5375" width="35.75" style="72" customWidth="1"/>
    <col min="5376" max="5376" width="7.875" style="72" hidden="1" customWidth="1"/>
    <col min="5377" max="5378" width="12" style="72" customWidth="1"/>
    <col min="5379" max="5379" width="8" style="72" customWidth="1"/>
    <col min="5380" max="5380" width="7.875" style="72" customWidth="1"/>
    <col min="5381" max="5382" width="7.875" style="72" hidden="1" customWidth="1"/>
    <col min="5383" max="5630" width="7.875" style="72"/>
    <col min="5631" max="5631" width="35.75" style="72" customWidth="1"/>
    <col min="5632" max="5632" width="7.875" style="72" hidden="1" customWidth="1"/>
    <col min="5633" max="5634" width="12" style="72" customWidth="1"/>
    <col min="5635" max="5635" width="8" style="72" customWidth="1"/>
    <col min="5636" max="5636" width="7.875" style="72" customWidth="1"/>
    <col min="5637" max="5638" width="7.875" style="72" hidden="1" customWidth="1"/>
    <col min="5639" max="5886" width="7.875" style="72"/>
    <col min="5887" max="5887" width="35.75" style="72" customWidth="1"/>
    <col min="5888" max="5888" width="7.875" style="72" hidden="1" customWidth="1"/>
    <col min="5889" max="5890" width="12" style="72" customWidth="1"/>
    <col min="5891" max="5891" width="8" style="72" customWidth="1"/>
    <col min="5892" max="5892" width="7.875" style="72" customWidth="1"/>
    <col min="5893" max="5894" width="7.875" style="72" hidden="1" customWidth="1"/>
    <col min="5895" max="6142" width="7.875" style="72"/>
    <col min="6143" max="6143" width="35.75" style="72" customWidth="1"/>
    <col min="6144" max="6144" width="7.875" style="72" hidden="1" customWidth="1"/>
    <col min="6145" max="6146" width="12" style="72" customWidth="1"/>
    <col min="6147" max="6147" width="8" style="72" customWidth="1"/>
    <col min="6148" max="6148" width="7.875" style="72" customWidth="1"/>
    <col min="6149" max="6150" width="7.875" style="72" hidden="1" customWidth="1"/>
    <col min="6151" max="6398" width="7.875" style="72"/>
    <col min="6399" max="6399" width="35.75" style="72" customWidth="1"/>
    <col min="6400" max="6400" width="7.875" style="72" hidden="1" customWidth="1"/>
    <col min="6401" max="6402" width="12" style="72" customWidth="1"/>
    <col min="6403" max="6403" width="8" style="72" customWidth="1"/>
    <col min="6404" max="6404" width="7.875" style="72" customWidth="1"/>
    <col min="6405" max="6406" width="7.875" style="72" hidden="1" customWidth="1"/>
    <col min="6407" max="6654" width="7.875" style="72"/>
    <col min="6655" max="6655" width="35.75" style="72" customWidth="1"/>
    <col min="6656" max="6656" width="7.875" style="72" hidden="1" customWidth="1"/>
    <col min="6657" max="6658" width="12" style="72" customWidth="1"/>
    <col min="6659" max="6659" width="8" style="72" customWidth="1"/>
    <col min="6660" max="6660" width="7.875" style="72" customWidth="1"/>
    <col min="6661" max="6662" width="7.875" style="72" hidden="1" customWidth="1"/>
    <col min="6663" max="6910" width="7.875" style="72"/>
    <col min="6911" max="6911" width="35.75" style="72" customWidth="1"/>
    <col min="6912" max="6912" width="7.875" style="72" hidden="1" customWidth="1"/>
    <col min="6913" max="6914" width="12" style="72" customWidth="1"/>
    <col min="6915" max="6915" width="8" style="72" customWidth="1"/>
    <col min="6916" max="6916" width="7.875" style="72" customWidth="1"/>
    <col min="6917" max="6918" width="7.875" style="72" hidden="1" customWidth="1"/>
    <col min="6919" max="7166" width="7.875" style="72"/>
    <col min="7167" max="7167" width="35.75" style="72" customWidth="1"/>
    <col min="7168" max="7168" width="7.875" style="72" hidden="1" customWidth="1"/>
    <col min="7169" max="7170" width="12" style="72" customWidth="1"/>
    <col min="7171" max="7171" width="8" style="72" customWidth="1"/>
    <col min="7172" max="7172" width="7.875" style="72" customWidth="1"/>
    <col min="7173" max="7174" width="7.875" style="72" hidden="1" customWidth="1"/>
    <col min="7175" max="7422" width="7.875" style="72"/>
    <col min="7423" max="7423" width="35.75" style="72" customWidth="1"/>
    <col min="7424" max="7424" width="7.875" style="72" hidden="1" customWidth="1"/>
    <col min="7425" max="7426" width="12" style="72" customWidth="1"/>
    <col min="7427" max="7427" width="8" style="72" customWidth="1"/>
    <col min="7428" max="7428" width="7.875" style="72" customWidth="1"/>
    <col min="7429" max="7430" width="7.875" style="72" hidden="1" customWidth="1"/>
    <col min="7431" max="7678" width="7.875" style="72"/>
    <col min="7679" max="7679" width="35.75" style="72" customWidth="1"/>
    <col min="7680" max="7680" width="7.875" style="72" hidden="1" customWidth="1"/>
    <col min="7681" max="7682" width="12" style="72" customWidth="1"/>
    <col min="7683" max="7683" width="8" style="72" customWidth="1"/>
    <col min="7684" max="7684" width="7.875" style="72" customWidth="1"/>
    <col min="7685" max="7686" width="7.875" style="72" hidden="1" customWidth="1"/>
    <col min="7687" max="7934" width="7.875" style="72"/>
    <col min="7935" max="7935" width="35.75" style="72" customWidth="1"/>
    <col min="7936" max="7936" width="7.875" style="72" hidden="1" customWidth="1"/>
    <col min="7937" max="7938" width="12" style="72" customWidth="1"/>
    <col min="7939" max="7939" width="8" style="72" customWidth="1"/>
    <col min="7940" max="7940" width="7.875" style="72" customWidth="1"/>
    <col min="7941" max="7942" width="7.875" style="72" hidden="1" customWidth="1"/>
    <col min="7943" max="8190" width="7.875" style="72"/>
    <col min="8191" max="8191" width="35.75" style="72" customWidth="1"/>
    <col min="8192" max="8192" width="7.875" style="72" hidden="1" customWidth="1"/>
    <col min="8193" max="8194" width="12" style="72" customWidth="1"/>
    <col min="8195" max="8195" width="8" style="72" customWidth="1"/>
    <col min="8196" max="8196" width="7.875" style="72" customWidth="1"/>
    <col min="8197" max="8198" width="7.875" style="72" hidden="1" customWidth="1"/>
    <col min="8199" max="8446" width="7.875" style="72"/>
    <col min="8447" max="8447" width="35.75" style="72" customWidth="1"/>
    <col min="8448" max="8448" width="7.875" style="72" hidden="1" customWidth="1"/>
    <col min="8449" max="8450" width="12" style="72" customWidth="1"/>
    <col min="8451" max="8451" width="8" style="72" customWidth="1"/>
    <col min="8452" max="8452" width="7.875" style="72" customWidth="1"/>
    <col min="8453" max="8454" width="7.875" style="72" hidden="1" customWidth="1"/>
    <col min="8455" max="8702" width="7.875" style="72"/>
    <col min="8703" max="8703" width="35.75" style="72" customWidth="1"/>
    <col min="8704" max="8704" width="7.875" style="72" hidden="1" customWidth="1"/>
    <col min="8705" max="8706" width="12" style="72" customWidth="1"/>
    <col min="8707" max="8707" width="8" style="72" customWidth="1"/>
    <col min="8708" max="8708" width="7.875" style="72" customWidth="1"/>
    <col min="8709" max="8710" width="7.875" style="72" hidden="1" customWidth="1"/>
    <col min="8711" max="8958" width="7.875" style="72"/>
    <col min="8959" max="8959" width="35.75" style="72" customWidth="1"/>
    <col min="8960" max="8960" width="7.875" style="72" hidden="1" customWidth="1"/>
    <col min="8961" max="8962" width="12" style="72" customWidth="1"/>
    <col min="8963" max="8963" width="8" style="72" customWidth="1"/>
    <col min="8964" max="8964" width="7.875" style="72" customWidth="1"/>
    <col min="8965" max="8966" width="7.875" style="72" hidden="1" customWidth="1"/>
    <col min="8967" max="9214" width="7.875" style="72"/>
    <col min="9215" max="9215" width="35.75" style="72" customWidth="1"/>
    <col min="9216" max="9216" width="7.875" style="72" hidden="1" customWidth="1"/>
    <col min="9217" max="9218" width="12" style="72" customWidth="1"/>
    <col min="9219" max="9219" width="8" style="72" customWidth="1"/>
    <col min="9220" max="9220" width="7.875" style="72" customWidth="1"/>
    <col min="9221" max="9222" width="7.875" style="72" hidden="1" customWidth="1"/>
    <col min="9223" max="9470" width="7.875" style="72"/>
    <col min="9471" max="9471" width="35.75" style="72" customWidth="1"/>
    <col min="9472" max="9472" width="7.875" style="72" hidden="1" customWidth="1"/>
    <col min="9473" max="9474" width="12" style="72" customWidth="1"/>
    <col min="9475" max="9475" width="8" style="72" customWidth="1"/>
    <col min="9476" max="9476" width="7.875" style="72" customWidth="1"/>
    <col min="9477" max="9478" width="7.875" style="72" hidden="1" customWidth="1"/>
    <col min="9479" max="9726" width="7.875" style="72"/>
    <col min="9727" max="9727" width="35.75" style="72" customWidth="1"/>
    <col min="9728" max="9728" width="7.875" style="72" hidden="1" customWidth="1"/>
    <col min="9729" max="9730" width="12" style="72" customWidth="1"/>
    <col min="9731" max="9731" width="8" style="72" customWidth="1"/>
    <col min="9732" max="9732" width="7.875" style="72" customWidth="1"/>
    <col min="9733" max="9734" width="7.875" style="72" hidden="1" customWidth="1"/>
    <col min="9735" max="9982" width="7.875" style="72"/>
    <col min="9983" max="9983" width="35.75" style="72" customWidth="1"/>
    <col min="9984" max="9984" width="7.875" style="72" hidden="1" customWidth="1"/>
    <col min="9985" max="9986" width="12" style="72" customWidth="1"/>
    <col min="9987" max="9987" width="8" style="72" customWidth="1"/>
    <col min="9988" max="9988" width="7.875" style="72" customWidth="1"/>
    <col min="9989" max="9990" width="7.875" style="72" hidden="1" customWidth="1"/>
    <col min="9991" max="10238" width="7.875" style="72"/>
    <col min="10239" max="10239" width="35.75" style="72" customWidth="1"/>
    <col min="10240" max="10240" width="7.875" style="72" hidden="1" customWidth="1"/>
    <col min="10241" max="10242" width="12" style="72" customWidth="1"/>
    <col min="10243" max="10243" width="8" style="72" customWidth="1"/>
    <col min="10244" max="10244" width="7.875" style="72" customWidth="1"/>
    <col min="10245" max="10246" width="7.875" style="72" hidden="1" customWidth="1"/>
    <col min="10247" max="10494" width="7.875" style="72"/>
    <col min="10495" max="10495" width="35.75" style="72" customWidth="1"/>
    <col min="10496" max="10496" width="7.875" style="72" hidden="1" customWidth="1"/>
    <col min="10497" max="10498" width="12" style="72" customWidth="1"/>
    <col min="10499" max="10499" width="8" style="72" customWidth="1"/>
    <col min="10500" max="10500" width="7.875" style="72" customWidth="1"/>
    <col min="10501" max="10502" width="7.875" style="72" hidden="1" customWidth="1"/>
    <col min="10503" max="10750" width="7.875" style="72"/>
    <col min="10751" max="10751" width="35.75" style="72" customWidth="1"/>
    <col min="10752" max="10752" width="7.875" style="72" hidden="1" customWidth="1"/>
    <col min="10753" max="10754" width="12" style="72" customWidth="1"/>
    <col min="10755" max="10755" width="8" style="72" customWidth="1"/>
    <col min="10756" max="10756" width="7.875" style="72" customWidth="1"/>
    <col min="10757" max="10758" width="7.875" style="72" hidden="1" customWidth="1"/>
    <col min="10759" max="11006" width="7.875" style="72"/>
    <col min="11007" max="11007" width="35.75" style="72" customWidth="1"/>
    <col min="11008" max="11008" width="7.875" style="72" hidden="1" customWidth="1"/>
    <col min="11009" max="11010" width="12" style="72" customWidth="1"/>
    <col min="11011" max="11011" width="8" style="72" customWidth="1"/>
    <col min="11012" max="11012" width="7.875" style="72" customWidth="1"/>
    <col min="11013" max="11014" width="7.875" style="72" hidden="1" customWidth="1"/>
    <col min="11015" max="11262" width="7.875" style="72"/>
    <col min="11263" max="11263" width="35.75" style="72" customWidth="1"/>
    <col min="11264" max="11264" width="7.875" style="72" hidden="1" customWidth="1"/>
    <col min="11265" max="11266" width="12" style="72" customWidth="1"/>
    <col min="11267" max="11267" width="8" style="72" customWidth="1"/>
    <col min="11268" max="11268" width="7.875" style="72" customWidth="1"/>
    <col min="11269" max="11270" width="7.875" style="72" hidden="1" customWidth="1"/>
    <col min="11271" max="11518" width="7.875" style="72"/>
    <col min="11519" max="11519" width="35.75" style="72" customWidth="1"/>
    <col min="11520" max="11520" width="7.875" style="72" hidden="1" customWidth="1"/>
    <col min="11521" max="11522" width="12" style="72" customWidth="1"/>
    <col min="11523" max="11523" width="8" style="72" customWidth="1"/>
    <col min="11524" max="11524" width="7.875" style="72" customWidth="1"/>
    <col min="11525" max="11526" width="7.875" style="72" hidden="1" customWidth="1"/>
    <col min="11527" max="11774" width="7.875" style="72"/>
    <col min="11775" max="11775" width="35.75" style="72" customWidth="1"/>
    <col min="11776" max="11776" width="7.875" style="72" hidden="1" customWidth="1"/>
    <col min="11777" max="11778" width="12" style="72" customWidth="1"/>
    <col min="11779" max="11779" width="8" style="72" customWidth="1"/>
    <col min="11780" max="11780" width="7.875" style="72" customWidth="1"/>
    <col min="11781" max="11782" width="7.875" style="72" hidden="1" customWidth="1"/>
    <col min="11783" max="12030" width="7.875" style="72"/>
    <col min="12031" max="12031" width="35.75" style="72" customWidth="1"/>
    <col min="12032" max="12032" width="7.875" style="72" hidden="1" customWidth="1"/>
    <col min="12033" max="12034" width="12" style="72" customWidth="1"/>
    <col min="12035" max="12035" width="8" style="72" customWidth="1"/>
    <col min="12036" max="12036" width="7.875" style="72" customWidth="1"/>
    <col min="12037" max="12038" width="7.875" style="72" hidden="1" customWidth="1"/>
    <col min="12039" max="12286" width="7.875" style="72"/>
    <col min="12287" max="12287" width="35.75" style="72" customWidth="1"/>
    <col min="12288" max="12288" width="7.875" style="72" hidden="1" customWidth="1"/>
    <col min="12289" max="12290" width="12" style="72" customWidth="1"/>
    <col min="12291" max="12291" width="8" style="72" customWidth="1"/>
    <col min="12292" max="12292" width="7.875" style="72" customWidth="1"/>
    <col min="12293" max="12294" width="7.875" style="72" hidden="1" customWidth="1"/>
    <col min="12295" max="12542" width="7.875" style="72"/>
    <col min="12543" max="12543" width="35.75" style="72" customWidth="1"/>
    <col min="12544" max="12544" width="7.875" style="72" hidden="1" customWidth="1"/>
    <col min="12545" max="12546" width="12" style="72" customWidth="1"/>
    <col min="12547" max="12547" width="8" style="72" customWidth="1"/>
    <col min="12548" max="12548" width="7.875" style="72" customWidth="1"/>
    <col min="12549" max="12550" width="7.875" style="72" hidden="1" customWidth="1"/>
    <col min="12551" max="12798" width="7.875" style="72"/>
    <col min="12799" max="12799" width="35.75" style="72" customWidth="1"/>
    <col min="12800" max="12800" width="7.875" style="72" hidden="1" customWidth="1"/>
    <col min="12801" max="12802" width="12" style="72" customWidth="1"/>
    <col min="12803" max="12803" width="8" style="72" customWidth="1"/>
    <col min="12804" max="12804" width="7.875" style="72" customWidth="1"/>
    <col min="12805" max="12806" width="7.875" style="72" hidden="1" customWidth="1"/>
    <col min="12807" max="13054" width="7.875" style="72"/>
    <col min="13055" max="13055" width="35.75" style="72" customWidth="1"/>
    <col min="13056" max="13056" width="7.875" style="72" hidden="1" customWidth="1"/>
    <col min="13057" max="13058" width="12" style="72" customWidth="1"/>
    <col min="13059" max="13059" width="8" style="72" customWidth="1"/>
    <col min="13060" max="13060" width="7.875" style="72" customWidth="1"/>
    <col min="13061" max="13062" width="7.875" style="72" hidden="1" customWidth="1"/>
    <col min="13063" max="13310" width="7.875" style="72"/>
    <col min="13311" max="13311" width="35.75" style="72" customWidth="1"/>
    <col min="13312" max="13312" width="7.875" style="72" hidden="1" customWidth="1"/>
    <col min="13313" max="13314" width="12" style="72" customWidth="1"/>
    <col min="13315" max="13315" width="8" style="72" customWidth="1"/>
    <col min="13316" max="13316" width="7.875" style="72" customWidth="1"/>
    <col min="13317" max="13318" width="7.875" style="72" hidden="1" customWidth="1"/>
    <col min="13319" max="13566" width="7.875" style="72"/>
    <col min="13567" max="13567" width="35.75" style="72" customWidth="1"/>
    <col min="13568" max="13568" width="7.875" style="72" hidden="1" customWidth="1"/>
    <col min="13569" max="13570" width="12" style="72" customWidth="1"/>
    <col min="13571" max="13571" width="8" style="72" customWidth="1"/>
    <col min="13572" max="13572" width="7.875" style="72" customWidth="1"/>
    <col min="13573" max="13574" width="7.875" style="72" hidden="1" customWidth="1"/>
    <col min="13575" max="13822" width="7.875" style="72"/>
    <col min="13823" max="13823" width="35.75" style="72" customWidth="1"/>
    <col min="13824" max="13824" width="7.875" style="72" hidden="1" customWidth="1"/>
    <col min="13825" max="13826" width="12" style="72" customWidth="1"/>
    <col min="13827" max="13827" width="8" style="72" customWidth="1"/>
    <col min="13828" max="13828" width="7.875" style="72" customWidth="1"/>
    <col min="13829" max="13830" width="7.875" style="72" hidden="1" customWidth="1"/>
    <col min="13831" max="14078" width="7.875" style="72"/>
    <col min="14079" max="14079" width="35.75" style="72" customWidth="1"/>
    <col min="14080" max="14080" width="7.875" style="72" hidden="1" customWidth="1"/>
    <col min="14081" max="14082" width="12" style="72" customWidth="1"/>
    <col min="14083" max="14083" width="8" style="72" customWidth="1"/>
    <col min="14084" max="14084" width="7.875" style="72" customWidth="1"/>
    <col min="14085" max="14086" width="7.875" style="72" hidden="1" customWidth="1"/>
    <col min="14087" max="14334" width="7.875" style="72"/>
    <col min="14335" max="14335" width="35.75" style="72" customWidth="1"/>
    <col min="14336" max="14336" width="7.875" style="72" hidden="1" customWidth="1"/>
    <col min="14337" max="14338" width="12" style="72" customWidth="1"/>
    <col min="14339" max="14339" width="8" style="72" customWidth="1"/>
    <col min="14340" max="14340" width="7.875" style="72" customWidth="1"/>
    <col min="14341" max="14342" width="7.875" style="72" hidden="1" customWidth="1"/>
    <col min="14343" max="14590" width="7.875" style="72"/>
    <col min="14591" max="14591" width="35.75" style="72" customWidth="1"/>
    <col min="14592" max="14592" width="7.875" style="72" hidden="1" customWidth="1"/>
    <col min="14593" max="14594" width="12" style="72" customWidth="1"/>
    <col min="14595" max="14595" width="8" style="72" customWidth="1"/>
    <col min="14596" max="14596" width="7.875" style="72" customWidth="1"/>
    <col min="14597" max="14598" width="7.875" style="72" hidden="1" customWidth="1"/>
    <col min="14599" max="14846" width="7.875" style="72"/>
    <col min="14847" max="14847" width="35.75" style="72" customWidth="1"/>
    <col min="14848" max="14848" width="7.875" style="72" hidden="1" customWidth="1"/>
    <col min="14849" max="14850" width="12" style="72" customWidth="1"/>
    <col min="14851" max="14851" width="8" style="72" customWidth="1"/>
    <col min="14852" max="14852" width="7.875" style="72" customWidth="1"/>
    <col min="14853" max="14854" width="7.875" style="72" hidden="1" customWidth="1"/>
    <col min="14855" max="15102" width="7.875" style="72"/>
    <col min="15103" max="15103" width="35.75" style="72" customWidth="1"/>
    <col min="15104" max="15104" width="7.875" style="72" hidden="1" customWidth="1"/>
    <col min="15105" max="15106" width="12" style="72" customWidth="1"/>
    <col min="15107" max="15107" width="8" style="72" customWidth="1"/>
    <col min="15108" max="15108" width="7.875" style="72" customWidth="1"/>
    <col min="15109" max="15110" width="7.875" style="72" hidden="1" customWidth="1"/>
    <col min="15111" max="15358" width="7.875" style="72"/>
    <col min="15359" max="15359" width="35.75" style="72" customWidth="1"/>
    <col min="15360" max="15360" width="7.875" style="72" hidden="1" customWidth="1"/>
    <col min="15361" max="15362" width="12" style="72" customWidth="1"/>
    <col min="15363" max="15363" width="8" style="72" customWidth="1"/>
    <col min="15364" max="15364" width="7.875" style="72" customWidth="1"/>
    <col min="15365" max="15366" width="7.875" style="72" hidden="1" customWidth="1"/>
    <col min="15367" max="15614" width="7.875" style="72"/>
    <col min="15615" max="15615" width="35.75" style="72" customWidth="1"/>
    <col min="15616" max="15616" width="7.875" style="72" hidden="1" customWidth="1"/>
    <col min="15617" max="15618" width="12" style="72" customWidth="1"/>
    <col min="15619" max="15619" width="8" style="72" customWidth="1"/>
    <col min="15620" max="15620" width="7.875" style="72" customWidth="1"/>
    <col min="15621" max="15622" width="7.875" style="72" hidden="1" customWidth="1"/>
    <col min="15623" max="15870" width="7.875" style="72"/>
    <col min="15871" max="15871" width="35.75" style="72" customWidth="1"/>
    <col min="15872" max="15872" width="7.875" style="72" hidden="1" customWidth="1"/>
    <col min="15873" max="15874" width="12" style="72" customWidth="1"/>
    <col min="15875" max="15875" width="8" style="72" customWidth="1"/>
    <col min="15876" max="15876" width="7.875" style="72" customWidth="1"/>
    <col min="15877" max="15878" width="7.875" style="72" hidden="1" customWidth="1"/>
    <col min="15879" max="16126" width="7.875" style="72"/>
    <col min="16127" max="16127" width="35.75" style="72" customWidth="1"/>
    <col min="16128" max="16128" width="7.875" style="72" hidden="1" customWidth="1"/>
    <col min="16129" max="16130" width="12" style="72" customWidth="1"/>
    <col min="16131" max="16131" width="8" style="72" customWidth="1"/>
    <col min="16132" max="16132" width="7.875" style="72" customWidth="1"/>
    <col min="16133" max="16134" width="7.875" style="72" hidden="1" customWidth="1"/>
    <col min="16135" max="16384" width="7.875" style="72"/>
  </cols>
  <sheetData>
    <row r="1" spans="1:22" ht="27" customHeight="1">
      <c r="A1" s="73" t="s">
        <v>179</v>
      </c>
      <c r="B1" s="74"/>
    </row>
    <row r="2" spans="1:22" ht="39.950000000000003" customHeight="1">
      <c r="A2" s="75" t="s">
        <v>180</v>
      </c>
      <c r="B2" s="76"/>
    </row>
    <row r="3" spans="1:22" s="68" customFormat="1" ht="18.75" customHeight="1">
      <c r="A3" s="77"/>
      <c r="B3" s="78" t="s">
        <v>80</v>
      </c>
    </row>
    <row r="4" spans="1:22" s="69" customFormat="1" ht="53.25" customHeight="1">
      <c r="A4" s="79" t="s">
        <v>103</v>
      </c>
      <c r="B4" s="80" t="s">
        <v>131</v>
      </c>
      <c r="C4" s="81"/>
    </row>
    <row r="5" spans="1:22" s="70" customFormat="1" ht="53.25" customHeight="1">
      <c r="A5" s="82" t="s">
        <v>178</v>
      </c>
      <c r="B5" s="83"/>
      <c r="C5" s="84"/>
    </row>
    <row r="6" spans="1:22" s="68" customFormat="1" ht="53.25" customHeight="1">
      <c r="A6" s="85" t="s">
        <v>17</v>
      </c>
      <c r="B6" s="86"/>
      <c r="C6" s="87"/>
      <c r="E6" s="68">
        <v>988753</v>
      </c>
    </row>
    <row r="7" spans="1:22" s="16" customFormat="1" ht="39.75" customHeight="1">
      <c r="A7" s="375" t="s">
        <v>3720</v>
      </c>
      <c r="B7" s="375"/>
      <c r="C7" s="34"/>
      <c r="D7" s="88"/>
      <c r="F7" s="17"/>
      <c r="G7" s="17"/>
      <c r="H7" s="18"/>
      <c r="I7" s="19"/>
      <c r="J7" s="52"/>
      <c r="K7" s="52"/>
      <c r="L7" s="17"/>
      <c r="M7" s="17"/>
      <c r="N7" s="18"/>
      <c r="O7" s="19"/>
      <c r="P7" s="52"/>
      <c r="T7" s="53"/>
      <c r="U7" s="53"/>
      <c r="V7" s="54"/>
    </row>
    <row r="8" spans="1:22" s="71" customFormat="1" ht="53.25" customHeight="1">
      <c r="A8" s="72"/>
      <c r="B8" s="72"/>
      <c r="C8" s="89"/>
    </row>
  </sheetData>
  <mergeCells count="1">
    <mergeCell ref="A7:B7"/>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6" workbookViewId="0">
      <selection activeCell="A22" sqref="A22"/>
    </sheetView>
  </sheetViews>
  <sheetFormatPr defaultRowHeight="13.5"/>
  <sheetData>
    <row r="1" spans="1:10" ht="77.45" customHeight="1">
      <c r="A1" s="313" t="s">
        <v>302</v>
      </c>
      <c r="B1" s="313"/>
      <c r="C1" s="313"/>
      <c r="D1" s="313"/>
      <c r="E1" s="313"/>
      <c r="F1" s="313"/>
      <c r="G1" s="313"/>
      <c r="H1" s="313"/>
      <c r="I1" s="313"/>
      <c r="J1" s="313"/>
    </row>
    <row r="2" spans="1:10" ht="20.25">
      <c r="A2" s="208" t="s">
        <v>306</v>
      </c>
    </row>
    <row r="3" spans="1:10" ht="20.25">
      <c r="A3" s="209" t="s">
        <v>288</v>
      </c>
      <c r="B3" s="209"/>
      <c r="C3" s="209"/>
      <c r="D3" s="209"/>
      <c r="E3" s="209"/>
      <c r="F3" s="209"/>
      <c r="G3" s="209"/>
    </row>
    <row r="4" spans="1:10" ht="20.25">
      <c r="A4" s="209" t="s">
        <v>289</v>
      </c>
      <c r="B4" s="209"/>
      <c r="C4" s="209"/>
      <c r="D4" s="209"/>
      <c r="E4" s="209"/>
      <c r="F4" s="209"/>
    </row>
    <row r="5" spans="1:10" ht="20.25">
      <c r="A5" s="209" t="s">
        <v>290</v>
      </c>
      <c r="B5" s="209"/>
      <c r="C5" s="209"/>
      <c r="D5" s="209"/>
      <c r="E5" s="209"/>
      <c r="F5" s="209"/>
    </row>
    <row r="6" spans="1:10" ht="20.25">
      <c r="A6" s="209" t="s">
        <v>291</v>
      </c>
      <c r="B6" s="209"/>
      <c r="C6" s="209"/>
      <c r="D6" s="209"/>
      <c r="E6" s="209"/>
      <c r="F6" s="209"/>
    </row>
    <row r="7" spans="1:10" ht="20.25">
      <c r="A7" s="209" t="s">
        <v>313</v>
      </c>
      <c r="B7" s="209"/>
      <c r="C7" s="209"/>
      <c r="D7" s="209"/>
      <c r="E7" s="209"/>
      <c r="F7" s="209"/>
    </row>
    <row r="8" spans="1:10" ht="20.25">
      <c r="A8" s="209" t="s">
        <v>314</v>
      </c>
      <c r="B8" s="209"/>
      <c r="C8" s="209"/>
      <c r="D8" s="209"/>
      <c r="E8" s="209"/>
      <c r="F8" s="209"/>
      <c r="G8" s="209"/>
    </row>
    <row r="9" spans="1:10" ht="20.25">
      <c r="A9" s="209" t="s">
        <v>315</v>
      </c>
      <c r="B9" s="209"/>
      <c r="C9" s="209"/>
      <c r="D9" s="209"/>
      <c r="E9" s="209"/>
      <c r="F9" s="209"/>
      <c r="G9" s="209"/>
    </row>
    <row r="10" spans="1:10" ht="20.25">
      <c r="A10" s="209" t="s">
        <v>292</v>
      </c>
      <c r="B10" s="209"/>
      <c r="C10" s="209"/>
      <c r="D10" s="209"/>
      <c r="E10" s="209"/>
      <c r="F10" s="209"/>
      <c r="G10" s="209"/>
    </row>
    <row r="11" spans="1:10" ht="20.25">
      <c r="A11" s="209" t="s">
        <v>301</v>
      </c>
      <c r="B11" s="209"/>
      <c r="C11" s="209"/>
      <c r="D11" s="209"/>
      <c r="E11" s="209"/>
      <c r="F11" s="209"/>
      <c r="G11" s="209"/>
    </row>
    <row r="12" spans="1:10" ht="20.25">
      <c r="A12" s="209" t="s">
        <v>293</v>
      </c>
      <c r="B12" s="209"/>
      <c r="C12" s="209"/>
      <c r="D12" s="209"/>
      <c r="E12" s="209"/>
      <c r="F12" s="209"/>
      <c r="G12" s="209"/>
    </row>
    <row r="13" spans="1:10" ht="20.25">
      <c r="A13" s="209" t="s">
        <v>316</v>
      </c>
      <c r="B13" s="209"/>
      <c r="C13" s="209"/>
      <c r="D13" s="209"/>
      <c r="E13" s="209"/>
      <c r="F13" s="209"/>
      <c r="G13" s="209"/>
    </row>
    <row r="14" spans="1:10" ht="20.25">
      <c r="A14" s="209" t="s">
        <v>317</v>
      </c>
      <c r="B14" s="209"/>
      <c r="C14" s="209"/>
      <c r="D14" s="209"/>
      <c r="E14" s="209"/>
      <c r="F14" s="209"/>
      <c r="G14" s="209"/>
    </row>
    <row r="15" spans="1:10" ht="20.25">
      <c r="A15" s="209" t="s">
        <v>294</v>
      </c>
      <c r="B15" s="209"/>
      <c r="C15" s="209"/>
      <c r="D15" s="209"/>
      <c r="E15" s="209"/>
      <c r="F15" s="209"/>
      <c r="G15" s="209"/>
      <c r="H15" s="209"/>
    </row>
    <row r="16" spans="1:10" ht="20.25">
      <c r="A16" s="209" t="s">
        <v>295</v>
      </c>
      <c r="B16" s="209"/>
      <c r="C16" s="209"/>
      <c r="D16" s="209"/>
      <c r="E16" s="209"/>
      <c r="F16" s="209"/>
      <c r="G16" s="209"/>
      <c r="H16" s="209"/>
    </row>
    <row r="17" spans="1:8" ht="20.25">
      <c r="A17" s="209" t="s">
        <v>296</v>
      </c>
      <c r="B17" s="209"/>
      <c r="C17" s="209"/>
      <c r="D17" s="209"/>
      <c r="E17" s="209"/>
      <c r="F17" s="209"/>
      <c r="G17" s="209"/>
      <c r="H17" s="209"/>
    </row>
    <row r="18" spans="1:8" ht="20.25">
      <c r="A18" s="209" t="s">
        <v>297</v>
      </c>
      <c r="B18" s="209"/>
      <c r="C18" s="209"/>
      <c r="D18" s="209"/>
      <c r="E18" s="209"/>
      <c r="F18" s="209"/>
      <c r="G18" s="209"/>
      <c r="H18" s="209"/>
    </row>
    <row r="19" spans="1:8" ht="20.25">
      <c r="A19" s="209" t="s">
        <v>298</v>
      </c>
      <c r="B19" s="209"/>
      <c r="C19" s="209"/>
      <c r="D19" s="209"/>
      <c r="E19" s="209"/>
      <c r="F19" s="209"/>
      <c r="G19" s="209"/>
      <c r="H19" s="209"/>
    </row>
    <row r="20" spans="1:8" ht="20.25">
      <c r="A20" s="209" t="s">
        <v>299</v>
      </c>
      <c r="B20" s="209"/>
      <c r="C20" s="209"/>
      <c r="D20" s="209"/>
      <c r="E20" s="209"/>
      <c r="F20" s="209"/>
      <c r="G20" s="209"/>
      <c r="H20" s="209"/>
    </row>
    <row r="21" spans="1:8" ht="20.25">
      <c r="A21" s="209" t="s">
        <v>300</v>
      </c>
      <c r="B21" s="209"/>
      <c r="C21" s="209"/>
      <c r="D21" s="209"/>
      <c r="E21" s="209"/>
      <c r="F21" s="209"/>
      <c r="G21" s="209"/>
      <c r="H21" s="209"/>
    </row>
    <row r="22" spans="1:8" ht="20.25">
      <c r="A22" s="209" t="s">
        <v>335</v>
      </c>
      <c r="B22" s="209"/>
      <c r="C22" s="209"/>
      <c r="D22" s="209"/>
      <c r="E22" s="209"/>
      <c r="F22" s="209"/>
      <c r="G22" s="209"/>
      <c r="H22" s="209"/>
    </row>
    <row r="23" spans="1:8" ht="20.25">
      <c r="A23" s="208" t="s">
        <v>307</v>
      </c>
    </row>
    <row r="24" spans="1:8" ht="20.25">
      <c r="A24" s="209" t="s">
        <v>308</v>
      </c>
      <c r="B24" s="209"/>
      <c r="C24" s="209"/>
      <c r="D24" s="209"/>
      <c r="E24" s="209"/>
      <c r="F24" s="209"/>
      <c r="G24" s="209"/>
      <c r="H24" s="209"/>
    </row>
    <row r="25" spans="1:8" ht="20.25">
      <c r="A25" s="209" t="s">
        <v>310</v>
      </c>
      <c r="B25" s="209"/>
      <c r="C25" s="209"/>
      <c r="D25" s="209"/>
      <c r="E25" s="209"/>
      <c r="F25" s="209"/>
      <c r="G25" s="209"/>
      <c r="H25" s="209"/>
    </row>
    <row r="26" spans="1:8" ht="20.25">
      <c r="A26" s="209" t="s">
        <v>309</v>
      </c>
      <c r="B26" s="209"/>
      <c r="C26" s="209"/>
      <c r="D26" s="209"/>
      <c r="E26" s="209"/>
      <c r="F26" s="209"/>
      <c r="G26" s="209"/>
      <c r="H26" s="209"/>
    </row>
    <row r="27" spans="1:8" ht="20.25">
      <c r="A27" s="209" t="s">
        <v>311</v>
      </c>
      <c r="B27" s="209"/>
      <c r="C27" s="209"/>
      <c r="D27" s="209"/>
      <c r="E27" s="209"/>
      <c r="F27" s="209"/>
      <c r="G27" s="209"/>
      <c r="H27" s="209"/>
    </row>
    <row r="28" spans="1:8" ht="20.25">
      <c r="A28" s="209" t="s">
        <v>3724</v>
      </c>
      <c r="B28" s="209"/>
      <c r="C28" s="209"/>
      <c r="D28" s="209"/>
      <c r="E28" s="209"/>
      <c r="F28" s="209"/>
      <c r="G28" s="209"/>
      <c r="H28" s="209"/>
    </row>
    <row r="29" spans="1:8" ht="27" customHeight="1">
      <c r="A29" s="209" t="s">
        <v>312</v>
      </c>
      <c r="B29" s="209"/>
      <c r="C29" s="209"/>
      <c r="D29" s="209"/>
      <c r="E29" s="209"/>
      <c r="F29" s="209"/>
      <c r="G29" s="209"/>
      <c r="H29" s="209"/>
    </row>
    <row r="30" spans="1:8" ht="20.25">
      <c r="A30" s="208" t="s">
        <v>326</v>
      </c>
    </row>
    <row r="31" spans="1:8" ht="20.25">
      <c r="A31" s="209" t="s">
        <v>336</v>
      </c>
      <c r="B31" s="209"/>
      <c r="C31" s="209"/>
      <c r="D31" s="209"/>
      <c r="E31" s="209"/>
      <c r="F31" s="209"/>
      <c r="G31" s="209"/>
    </row>
    <row r="32" spans="1:8" ht="20.25">
      <c r="A32" s="209" t="s">
        <v>337</v>
      </c>
      <c r="B32" s="209"/>
      <c r="C32" s="209"/>
      <c r="D32" s="209"/>
      <c r="E32" s="209"/>
      <c r="F32" s="209"/>
    </row>
  </sheetData>
  <mergeCells count="1">
    <mergeCell ref="A1:J1"/>
  </mergeCells>
  <phoneticPr fontId="48"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42"/>
  <sheetViews>
    <sheetView workbookViewId="0">
      <selection activeCell="E22" sqref="E22"/>
    </sheetView>
  </sheetViews>
  <sheetFormatPr defaultColWidth="9" defaultRowHeight="15.75"/>
  <cols>
    <col min="1" max="1" width="17.125" style="60" customWidth="1"/>
    <col min="2" max="2" width="36.875" style="60" customWidth="1"/>
    <col min="3" max="3" width="17.25" style="61" customWidth="1"/>
    <col min="4" max="16384" width="9" style="60"/>
  </cols>
  <sheetData>
    <row r="1" spans="1:5" ht="22.5" customHeight="1">
      <c r="A1" s="55" t="s">
        <v>181</v>
      </c>
    </row>
    <row r="2" spans="1:5" ht="24.75" customHeight="1">
      <c r="A2" s="324" t="s">
        <v>182</v>
      </c>
      <c r="B2" s="325"/>
      <c r="C2" s="325"/>
    </row>
    <row r="3" spans="1:5" s="55" customFormat="1" ht="24" customHeight="1">
      <c r="C3" s="62" t="s">
        <v>20</v>
      </c>
    </row>
    <row r="4" spans="1:5" s="56" customFormat="1" ht="33" customHeight="1">
      <c r="A4" s="63" t="s">
        <v>70</v>
      </c>
      <c r="B4" s="63" t="s">
        <v>71</v>
      </c>
      <c r="C4" s="64" t="s">
        <v>4</v>
      </c>
    </row>
    <row r="5" spans="1:5" s="57" customFormat="1" ht="26.45" customHeight="1">
      <c r="A5" s="266">
        <v>102</v>
      </c>
      <c r="B5" s="267" t="s">
        <v>183</v>
      </c>
      <c r="C5" s="268">
        <f>C6+C13+C18+C22+C29+C34+C25</f>
        <v>1745506</v>
      </c>
    </row>
    <row r="6" spans="1:5" s="57" customFormat="1" ht="26.45" customHeight="1">
      <c r="A6" s="269" t="s">
        <v>184</v>
      </c>
      <c r="B6" s="270" t="s">
        <v>185</v>
      </c>
      <c r="C6" s="271">
        <f>C7+C8+C9+C10+C11+C12</f>
        <v>1037194</v>
      </c>
    </row>
    <row r="7" spans="1:5" s="58" customFormat="1" ht="26.45" customHeight="1">
      <c r="A7" s="269" t="s">
        <v>186</v>
      </c>
      <c r="B7" s="270" t="s">
        <v>187</v>
      </c>
      <c r="C7" s="271">
        <v>429701</v>
      </c>
      <c r="E7" s="65"/>
    </row>
    <row r="8" spans="1:5" s="55" customFormat="1" ht="26.45" customHeight="1">
      <c r="A8" s="269" t="s">
        <v>188</v>
      </c>
      <c r="B8" s="272" t="s">
        <v>189</v>
      </c>
      <c r="C8" s="271">
        <v>14800</v>
      </c>
    </row>
    <row r="9" spans="1:5" s="56" customFormat="1" ht="26.45" customHeight="1">
      <c r="A9" s="269" t="s">
        <v>190</v>
      </c>
      <c r="B9" s="270" t="s">
        <v>191</v>
      </c>
      <c r="C9" s="271">
        <v>1024</v>
      </c>
    </row>
    <row r="10" spans="1:5" s="55" customFormat="1" ht="26.45" customHeight="1">
      <c r="A10" s="269" t="s">
        <v>192</v>
      </c>
      <c r="B10" s="270" t="s">
        <v>193</v>
      </c>
      <c r="C10" s="271">
        <v>6192</v>
      </c>
      <c r="E10" s="66"/>
    </row>
    <row r="11" spans="1:5" s="55" customFormat="1" ht="26.45" customHeight="1">
      <c r="A11" s="269" t="s">
        <v>3702</v>
      </c>
      <c r="B11" s="270" t="s">
        <v>3703</v>
      </c>
      <c r="C11" s="271">
        <v>471156</v>
      </c>
    </row>
    <row r="12" spans="1:5" s="56" customFormat="1" ht="26.45" customHeight="1">
      <c r="A12" s="269" t="s">
        <v>3704</v>
      </c>
      <c r="B12" s="270" t="s">
        <v>3705</v>
      </c>
      <c r="C12" s="271">
        <v>114321</v>
      </c>
    </row>
    <row r="13" spans="1:5" s="55" customFormat="1" ht="26.45" customHeight="1">
      <c r="A13" s="269" t="s">
        <v>194</v>
      </c>
      <c r="B13" s="270" t="s">
        <v>195</v>
      </c>
      <c r="C13" s="271">
        <f>C14+C15+C16+C17</f>
        <v>46547</v>
      </c>
      <c r="E13" s="66"/>
    </row>
    <row r="14" spans="1:5" s="55" customFormat="1" ht="26.45" customHeight="1">
      <c r="A14" s="269" t="s">
        <v>186</v>
      </c>
      <c r="B14" s="270" t="s">
        <v>187</v>
      </c>
      <c r="C14" s="271">
        <v>42318</v>
      </c>
    </row>
    <row r="15" spans="1:5" s="56" customFormat="1" ht="26.45" customHeight="1">
      <c r="A15" s="269" t="s">
        <v>190</v>
      </c>
      <c r="B15" s="270" t="s">
        <v>191</v>
      </c>
      <c r="C15" s="271">
        <v>2500</v>
      </c>
    </row>
    <row r="16" spans="1:5" s="55" customFormat="1" ht="26.45" customHeight="1">
      <c r="A16" s="269" t="s">
        <v>192</v>
      </c>
      <c r="B16" s="270" t="s">
        <v>193</v>
      </c>
      <c r="C16" s="271">
        <v>105</v>
      </c>
      <c r="E16" s="66"/>
    </row>
    <row r="17" spans="1:5" s="55" customFormat="1" ht="26.45" customHeight="1">
      <c r="A17" s="269" t="s">
        <v>3702</v>
      </c>
      <c r="B17" s="270" t="s">
        <v>3703</v>
      </c>
      <c r="C17" s="271">
        <v>1624</v>
      </c>
    </row>
    <row r="18" spans="1:5" s="56" customFormat="1" ht="26.45" customHeight="1">
      <c r="A18" s="269" t="s">
        <v>196</v>
      </c>
      <c r="B18" s="270" t="s">
        <v>197</v>
      </c>
      <c r="C18" s="271">
        <f>C19+C20+C21</f>
        <v>331685</v>
      </c>
    </row>
    <row r="19" spans="1:5" s="55" customFormat="1" ht="26.45" customHeight="1">
      <c r="A19" s="269" t="s">
        <v>198</v>
      </c>
      <c r="B19" s="270" t="s">
        <v>187</v>
      </c>
      <c r="C19" s="271">
        <v>320455</v>
      </c>
      <c r="E19" s="66"/>
    </row>
    <row r="20" spans="1:5" s="55" customFormat="1" ht="26.45" customHeight="1">
      <c r="A20" s="269" t="s">
        <v>199</v>
      </c>
      <c r="B20" s="270" t="s">
        <v>191</v>
      </c>
      <c r="C20" s="271">
        <v>10900</v>
      </c>
    </row>
    <row r="21" spans="1:5" s="56" customFormat="1" ht="26.45" customHeight="1">
      <c r="A21" s="269" t="s">
        <v>200</v>
      </c>
      <c r="B21" s="270" t="s">
        <v>193</v>
      </c>
      <c r="C21" s="271">
        <v>330</v>
      </c>
    </row>
    <row r="22" spans="1:5" s="56" customFormat="1" ht="26.45" customHeight="1">
      <c r="A22" s="269" t="s">
        <v>201</v>
      </c>
      <c r="B22" s="270" t="s">
        <v>202</v>
      </c>
      <c r="C22" s="271">
        <f>C23+C24</f>
        <v>72380</v>
      </c>
    </row>
    <row r="23" spans="1:5" ht="26.45" customHeight="1">
      <c r="A23" s="269" t="s">
        <v>203</v>
      </c>
      <c r="B23" s="270" t="s">
        <v>187</v>
      </c>
      <c r="C23" s="271">
        <v>72020</v>
      </c>
    </row>
    <row r="24" spans="1:5" ht="26.45" customHeight="1">
      <c r="A24" s="269" t="s">
        <v>204</v>
      </c>
      <c r="B24" s="270" t="s">
        <v>191</v>
      </c>
      <c r="C24" s="271">
        <v>360</v>
      </c>
    </row>
    <row r="25" spans="1:5" ht="26.45" customHeight="1">
      <c r="A25" s="269" t="s">
        <v>205</v>
      </c>
      <c r="B25" s="270" t="s">
        <v>3706</v>
      </c>
      <c r="C25" s="271">
        <f>C26+C27+C28</f>
        <v>14320</v>
      </c>
    </row>
    <row r="26" spans="1:5" ht="26.45" customHeight="1">
      <c r="A26" s="269" t="s">
        <v>206</v>
      </c>
      <c r="B26" s="270" t="s">
        <v>187</v>
      </c>
      <c r="C26" s="271">
        <v>14216</v>
      </c>
    </row>
    <row r="27" spans="1:5" ht="26.45" customHeight="1">
      <c r="A27" s="269" t="s">
        <v>207</v>
      </c>
      <c r="B27" s="270" t="s">
        <v>191</v>
      </c>
      <c r="C27" s="271">
        <v>97</v>
      </c>
    </row>
    <row r="28" spans="1:5" ht="26.45" customHeight="1">
      <c r="A28" s="269" t="s">
        <v>208</v>
      </c>
      <c r="B28" s="270" t="s">
        <v>193</v>
      </c>
      <c r="C28" s="271">
        <v>7</v>
      </c>
    </row>
    <row r="29" spans="1:5" ht="26.45" customHeight="1">
      <c r="A29" s="269" t="s">
        <v>209</v>
      </c>
      <c r="B29" s="273" t="s">
        <v>210</v>
      </c>
      <c r="C29" s="274">
        <f>C30+C31+C32+C33</f>
        <v>190090</v>
      </c>
    </row>
    <row r="30" spans="1:5" ht="26.45" customHeight="1">
      <c r="A30" s="269" t="s">
        <v>211</v>
      </c>
      <c r="B30" s="273" t="s">
        <v>187</v>
      </c>
      <c r="C30" s="274">
        <v>105828</v>
      </c>
    </row>
    <row r="31" spans="1:5" ht="26.45" customHeight="1">
      <c r="A31" s="269" t="s">
        <v>212</v>
      </c>
      <c r="B31" s="273" t="s">
        <v>189</v>
      </c>
      <c r="C31" s="275">
        <v>72095</v>
      </c>
    </row>
    <row r="32" spans="1:5" ht="26.45" customHeight="1">
      <c r="A32" s="269" t="s">
        <v>213</v>
      </c>
      <c r="B32" s="273" t="s">
        <v>191</v>
      </c>
      <c r="C32" s="274">
        <v>120</v>
      </c>
    </row>
    <row r="33" spans="1:3" ht="26.45" customHeight="1">
      <c r="A33" s="269" t="s">
        <v>3702</v>
      </c>
      <c r="B33" s="273" t="s">
        <v>3703</v>
      </c>
      <c r="C33" s="274">
        <v>12047</v>
      </c>
    </row>
    <row r="34" spans="1:3" ht="26.45" customHeight="1">
      <c r="A34" s="269" t="s">
        <v>214</v>
      </c>
      <c r="B34" s="270" t="s">
        <v>215</v>
      </c>
      <c r="C34" s="271">
        <f>C35+C36+C37+C38+C39</f>
        <v>53290</v>
      </c>
    </row>
    <row r="35" spans="1:3" s="59" customFormat="1" ht="26.45" customHeight="1">
      <c r="A35" s="269" t="s">
        <v>216</v>
      </c>
      <c r="B35" s="270" t="s">
        <v>217</v>
      </c>
      <c r="C35" s="271">
        <v>15240</v>
      </c>
    </row>
    <row r="36" spans="1:3" ht="26.45" customHeight="1">
      <c r="A36" s="269" t="s">
        <v>218</v>
      </c>
      <c r="B36" s="270" t="s">
        <v>189</v>
      </c>
      <c r="C36" s="271">
        <v>5439</v>
      </c>
    </row>
    <row r="37" spans="1:3" ht="26.45" customHeight="1">
      <c r="A37" s="269" t="s">
        <v>219</v>
      </c>
      <c r="B37" s="270" t="s">
        <v>191</v>
      </c>
      <c r="C37" s="271">
        <v>1400</v>
      </c>
    </row>
    <row r="38" spans="1:3" ht="26.45" customHeight="1">
      <c r="A38" s="269" t="s">
        <v>3702</v>
      </c>
      <c r="B38" s="270" t="s">
        <v>3703</v>
      </c>
      <c r="C38" s="271">
        <v>20915</v>
      </c>
    </row>
    <row r="39" spans="1:3" ht="26.45" customHeight="1">
      <c r="A39" s="269" t="s">
        <v>3704</v>
      </c>
      <c r="B39" s="270" t="s">
        <v>3705</v>
      </c>
      <c r="C39" s="271">
        <v>10296</v>
      </c>
    </row>
    <row r="40" spans="1:3" s="59" customFormat="1" ht="28.15" customHeight="1">
      <c r="A40" s="299">
        <v>110</v>
      </c>
      <c r="B40" s="300" t="s">
        <v>3715</v>
      </c>
      <c r="C40" s="301">
        <f>C41</f>
        <v>1323432</v>
      </c>
    </row>
    <row r="41" spans="1:3" ht="28.15" customHeight="1">
      <c r="A41" s="302">
        <v>11008</v>
      </c>
      <c r="B41" s="303" t="s">
        <v>3716</v>
      </c>
      <c r="C41" s="304">
        <f>C42</f>
        <v>1323432</v>
      </c>
    </row>
    <row r="42" spans="1:3" ht="28.15" customHeight="1">
      <c r="A42" s="302">
        <v>1100803</v>
      </c>
      <c r="B42" s="303" t="s">
        <v>3717</v>
      </c>
      <c r="C42" s="304">
        <v>1323432</v>
      </c>
    </row>
  </sheetData>
  <mergeCells count="1">
    <mergeCell ref="A2:C2"/>
  </mergeCells>
  <phoneticPr fontId="48" type="noConversion"/>
  <printOptions horizontalCentered="1"/>
  <pageMargins left="0.90486111111111101" right="0.74791666666666701" top="0.98402777777777795" bottom="0.98402777777777795" header="0.51180555555555596" footer="0.51180555555555596"/>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Z38"/>
  <sheetViews>
    <sheetView workbookViewId="0">
      <selection activeCell="C5" sqref="A1:Z38"/>
    </sheetView>
  </sheetViews>
  <sheetFormatPr defaultColWidth="7" defaultRowHeight="15"/>
  <cols>
    <col min="1" max="1" width="15.625" style="14" customWidth="1"/>
    <col min="2" max="2" width="46.625" style="10" customWidth="1"/>
    <col min="3" max="3" width="13" style="15" customWidth="1"/>
    <col min="4" max="4" width="10.375" style="10" hidden="1" customWidth="1"/>
    <col min="5" max="5" width="9.625" style="16" hidden="1" customWidth="1"/>
    <col min="6" max="6" width="8.125" style="16" hidden="1" customWidth="1"/>
    <col min="7" max="7" width="9.625" style="17" hidden="1" customWidth="1"/>
    <col min="8" max="8" width="17.5" style="17" hidden="1" customWidth="1"/>
    <col min="9" max="9" width="12.5" style="18" hidden="1" customWidth="1"/>
    <col min="10" max="10" width="7" style="19" hidden="1" customWidth="1"/>
    <col min="11" max="12" width="7" style="16" hidden="1" customWidth="1"/>
    <col min="13" max="13" width="13.875" style="16" hidden="1" customWidth="1"/>
    <col min="14" max="14" width="7.875" style="16" hidden="1" customWidth="1"/>
    <col min="15" max="15" width="9.5" style="16" hidden="1" customWidth="1"/>
    <col min="16" max="16" width="6.875" style="16" hidden="1" customWidth="1"/>
    <col min="17" max="17" width="9" style="16" hidden="1" customWidth="1"/>
    <col min="18" max="18" width="5.875" style="16" hidden="1" customWidth="1"/>
    <col min="19" max="19" width="5.25" style="16" hidden="1" customWidth="1"/>
    <col min="20" max="20" width="6.5" style="16" hidden="1" customWidth="1"/>
    <col min="21" max="22" width="7" style="16" hidden="1" customWidth="1"/>
    <col min="23" max="23" width="10.625" style="16" hidden="1" customWidth="1"/>
    <col min="24" max="24" width="10.5" style="16" hidden="1" customWidth="1"/>
    <col min="25" max="25" width="7" style="16" hidden="1" customWidth="1"/>
    <col min="26" max="26" width="12.625" style="16" customWidth="1"/>
    <col min="27" max="16384" width="7" style="16"/>
  </cols>
  <sheetData>
    <row r="1" spans="1:25" ht="21.75" customHeight="1">
      <c r="A1" s="20" t="s">
        <v>220</v>
      </c>
    </row>
    <row r="2" spans="1:25" ht="24">
      <c r="A2" s="315" t="s">
        <v>221</v>
      </c>
      <c r="B2" s="317"/>
      <c r="C2" s="316"/>
      <c r="G2" s="16"/>
      <c r="H2" s="16"/>
      <c r="I2" s="16"/>
    </row>
    <row r="3" spans="1:25" s="10" customFormat="1" ht="21" customHeight="1">
      <c r="A3" s="14"/>
      <c r="C3" s="21" t="s">
        <v>20</v>
      </c>
      <c r="E3" s="10">
        <v>12.11</v>
      </c>
      <c r="G3" s="10">
        <v>12.22</v>
      </c>
      <c r="J3" s="15"/>
      <c r="M3" s="10">
        <v>1.2</v>
      </c>
    </row>
    <row r="4" spans="1:25" s="10" customFormat="1" ht="25.15" customHeight="1">
      <c r="A4" s="22" t="s">
        <v>70</v>
      </c>
      <c r="B4" s="23" t="s">
        <v>71</v>
      </c>
      <c r="C4" s="24" t="s">
        <v>4</v>
      </c>
      <c r="G4" s="25" t="s">
        <v>21</v>
      </c>
      <c r="H4" s="25" t="s">
        <v>22</v>
      </c>
      <c r="I4" s="25" t="s">
        <v>23</v>
      </c>
      <c r="J4" s="15"/>
      <c r="M4" s="25" t="s">
        <v>21</v>
      </c>
      <c r="N4" s="35" t="s">
        <v>22</v>
      </c>
      <c r="O4" s="25" t="s">
        <v>23</v>
      </c>
    </row>
    <row r="5" spans="1:25" s="11" customFormat="1" ht="25.15" customHeight="1">
      <c r="A5" s="276">
        <v>209</v>
      </c>
      <c r="B5" s="277" t="s">
        <v>222</v>
      </c>
      <c r="C5" s="268">
        <f>C6+C11+C17+C21+C26+C29+C32</f>
        <v>2112855</v>
      </c>
      <c r="D5" s="26">
        <v>105429</v>
      </c>
      <c r="E5" s="26">
        <v>595734.14</v>
      </c>
      <c r="F5" s="11">
        <f>104401+13602</f>
        <v>118003</v>
      </c>
      <c r="G5" s="27" t="s">
        <v>25</v>
      </c>
      <c r="H5" s="27" t="s">
        <v>223</v>
      </c>
      <c r="I5" s="36">
        <v>596221.15</v>
      </c>
      <c r="J5" s="37">
        <f t="shared" ref="J5:J14" si="0">G5-A5</f>
        <v>-8</v>
      </c>
      <c r="K5" s="26">
        <f t="shared" ref="K5:K14" si="1">I5-C5</f>
        <v>-1516633.85</v>
      </c>
      <c r="L5" s="26">
        <v>75943</v>
      </c>
      <c r="M5" s="27" t="s">
        <v>25</v>
      </c>
      <c r="N5" s="27" t="s">
        <v>223</v>
      </c>
      <c r="O5" s="36">
        <v>643048.94999999995</v>
      </c>
      <c r="P5" s="37">
        <f t="shared" ref="P5:P14" si="2">M5-A5</f>
        <v>-8</v>
      </c>
      <c r="Q5" s="26">
        <f t="shared" ref="Q5:Q14" si="3">O5-C5</f>
        <v>-1469806.05</v>
      </c>
      <c r="S5" s="11">
        <v>717759</v>
      </c>
      <c r="U5" s="43" t="s">
        <v>25</v>
      </c>
      <c r="V5" s="43" t="s">
        <v>223</v>
      </c>
      <c r="W5" s="44">
        <v>659380.53</v>
      </c>
      <c r="X5" s="11">
        <f t="shared" ref="X5:X14" si="4">C5-W5</f>
        <v>1453474.47</v>
      </c>
      <c r="Y5" s="11">
        <f t="shared" ref="Y5:Y14" si="5">U5-A5</f>
        <v>-8</v>
      </c>
    </row>
    <row r="6" spans="1:25" s="12" customFormat="1" ht="25.15" customHeight="1">
      <c r="A6" s="278" t="s">
        <v>224</v>
      </c>
      <c r="B6" s="270" t="s">
        <v>225</v>
      </c>
      <c r="C6" s="271">
        <f>C7+C8+C10+C9</f>
        <v>1330384</v>
      </c>
      <c r="D6" s="28"/>
      <c r="E6" s="28">
        <v>7616.62</v>
      </c>
      <c r="G6" s="29" t="s">
        <v>27</v>
      </c>
      <c r="H6" s="29" t="s">
        <v>28</v>
      </c>
      <c r="I6" s="38">
        <v>7616.62</v>
      </c>
      <c r="J6" s="39">
        <f t="shared" si="0"/>
        <v>-800</v>
      </c>
      <c r="K6" s="28">
        <f t="shared" si="1"/>
        <v>-1322767.3799999999</v>
      </c>
      <c r="L6" s="28"/>
      <c r="M6" s="29" t="s">
        <v>27</v>
      </c>
      <c r="N6" s="29" t="s">
        <v>28</v>
      </c>
      <c r="O6" s="38">
        <v>7749.58</v>
      </c>
      <c r="P6" s="39">
        <f t="shared" si="2"/>
        <v>-800</v>
      </c>
      <c r="Q6" s="28">
        <f t="shared" si="3"/>
        <v>-1322634.42</v>
      </c>
      <c r="U6" s="45" t="s">
        <v>27</v>
      </c>
      <c r="V6" s="45" t="s">
        <v>28</v>
      </c>
      <c r="W6" s="46">
        <v>8475.4699999999993</v>
      </c>
      <c r="X6" s="12">
        <f t="shared" si="4"/>
        <v>1321908.53</v>
      </c>
      <c r="Y6" s="12">
        <f t="shared" si="5"/>
        <v>-800</v>
      </c>
    </row>
    <row r="7" spans="1:25" s="13" customFormat="1" ht="25.15" customHeight="1">
      <c r="A7" s="278" t="s">
        <v>226</v>
      </c>
      <c r="B7" s="270" t="s">
        <v>227</v>
      </c>
      <c r="C7" s="271">
        <v>1045871</v>
      </c>
      <c r="D7" s="30"/>
      <c r="E7" s="30">
        <v>3922.87</v>
      </c>
      <c r="G7" s="31" t="s">
        <v>30</v>
      </c>
      <c r="H7" s="31" t="s">
        <v>31</v>
      </c>
      <c r="I7" s="40">
        <v>3922.87</v>
      </c>
      <c r="J7" s="41">
        <f t="shared" si="0"/>
        <v>-80000</v>
      </c>
      <c r="K7" s="30">
        <f t="shared" si="1"/>
        <v>-1041948.13</v>
      </c>
      <c r="L7" s="30">
        <v>750</v>
      </c>
      <c r="M7" s="31" t="s">
        <v>30</v>
      </c>
      <c r="N7" s="31" t="s">
        <v>31</v>
      </c>
      <c r="O7" s="40">
        <v>4041.81</v>
      </c>
      <c r="P7" s="41">
        <f t="shared" si="2"/>
        <v>-80000</v>
      </c>
      <c r="Q7" s="30">
        <f t="shared" si="3"/>
        <v>-1041829.19</v>
      </c>
      <c r="U7" s="47" t="s">
        <v>30</v>
      </c>
      <c r="V7" s="47" t="s">
        <v>31</v>
      </c>
      <c r="W7" s="48">
        <v>4680.9399999999996</v>
      </c>
      <c r="X7" s="13">
        <f t="shared" si="4"/>
        <v>1041190.06</v>
      </c>
      <c r="Y7" s="13">
        <f t="shared" si="5"/>
        <v>-80000</v>
      </c>
    </row>
    <row r="8" spans="1:25" s="10" customFormat="1" ht="25.15" customHeight="1">
      <c r="A8" s="278" t="s">
        <v>229</v>
      </c>
      <c r="B8" s="270" t="s">
        <v>230</v>
      </c>
      <c r="C8" s="271">
        <v>42915</v>
      </c>
      <c r="D8" s="32"/>
      <c r="E8" s="32">
        <v>135.6</v>
      </c>
      <c r="G8" s="33" t="s">
        <v>59</v>
      </c>
      <c r="H8" s="33" t="s">
        <v>60</v>
      </c>
      <c r="I8" s="42">
        <v>135.6</v>
      </c>
      <c r="J8" s="15">
        <f t="shared" si="0"/>
        <v>-79904</v>
      </c>
      <c r="K8" s="34">
        <f t="shared" si="1"/>
        <v>-42779.4</v>
      </c>
      <c r="L8" s="34"/>
      <c r="M8" s="33" t="s">
        <v>59</v>
      </c>
      <c r="N8" s="33" t="s">
        <v>60</v>
      </c>
      <c r="O8" s="42">
        <v>135.6</v>
      </c>
      <c r="P8" s="15">
        <f t="shared" si="2"/>
        <v>-79904</v>
      </c>
      <c r="Q8" s="34">
        <f t="shared" si="3"/>
        <v>-42779.4</v>
      </c>
      <c r="U8" s="49" t="s">
        <v>59</v>
      </c>
      <c r="V8" s="49" t="s">
        <v>60</v>
      </c>
      <c r="W8" s="50">
        <v>135.6</v>
      </c>
      <c r="X8" s="10">
        <f t="shared" si="4"/>
        <v>42779.4</v>
      </c>
      <c r="Y8" s="10">
        <f t="shared" si="5"/>
        <v>-79904</v>
      </c>
    </row>
    <row r="9" spans="1:25" s="10" customFormat="1" ht="25.15" customHeight="1">
      <c r="A9" s="278" t="s">
        <v>3371</v>
      </c>
      <c r="B9" s="270" t="s">
        <v>3707</v>
      </c>
      <c r="C9" s="271">
        <v>234812</v>
      </c>
      <c r="D9" s="34"/>
      <c r="E9" s="34">
        <v>7616.62</v>
      </c>
      <c r="G9" s="33" t="s">
        <v>27</v>
      </c>
      <c r="H9" s="33" t="s">
        <v>28</v>
      </c>
      <c r="I9" s="42">
        <v>7616.62</v>
      </c>
      <c r="J9" s="15">
        <f t="shared" ref="J9:J11" si="6">G9-A9</f>
        <v>-2281300</v>
      </c>
      <c r="K9" s="34">
        <f t="shared" ref="K9:K11" si="7">I9-C9</f>
        <v>-227195.38</v>
      </c>
      <c r="L9" s="34"/>
      <c r="M9" s="33" t="s">
        <v>27</v>
      </c>
      <c r="N9" s="33" t="s">
        <v>28</v>
      </c>
      <c r="O9" s="42">
        <v>7749.58</v>
      </c>
      <c r="P9" s="15">
        <f t="shared" ref="P9:P11" si="8">M9-A9</f>
        <v>-2281300</v>
      </c>
      <c r="Q9" s="34">
        <f t="shared" ref="Q9:Q11" si="9">O9-C9</f>
        <v>-227062.42</v>
      </c>
      <c r="U9" s="49" t="s">
        <v>27</v>
      </c>
      <c r="V9" s="49" t="s">
        <v>28</v>
      </c>
      <c r="W9" s="50">
        <v>8475.4699999999993</v>
      </c>
      <c r="X9" s="10">
        <f t="shared" ref="X9:X11" si="10">C9-W9</f>
        <v>226336.53</v>
      </c>
      <c r="Y9" s="10">
        <f t="shared" ref="Y9:Y11" si="11">U9-A9</f>
        <v>-2281300</v>
      </c>
    </row>
    <row r="10" spans="1:25" s="10" customFormat="1" ht="25.15" customHeight="1">
      <c r="A10" s="278" t="s">
        <v>231</v>
      </c>
      <c r="B10" s="270" t="s">
        <v>232</v>
      </c>
      <c r="C10" s="271">
        <v>6786</v>
      </c>
      <c r="D10" s="34"/>
      <c r="E10" s="34">
        <v>3922.87</v>
      </c>
      <c r="G10" s="33" t="s">
        <v>30</v>
      </c>
      <c r="H10" s="33" t="s">
        <v>31</v>
      </c>
      <c r="I10" s="42">
        <v>3922.87</v>
      </c>
      <c r="J10" s="15">
        <f t="shared" si="6"/>
        <v>-80098</v>
      </c>
      <c r="K10" s="34">
        <f t="shared" si="7"/>
        <v>-2863.13</v>
      </c>
      <c r="L10" s="34">
        <v>750</v>
      </c>
      <c r="M10" s="33" t="s">
        <v>30</v>
      </c>
      <c r="N10" s="33" t="s">
        <v>31</v>
      </c>
      <c r="O10" s="42">
        <v>4041.81</v>
      </c>
      <c r="P10" s="15">
        <f t="shared" si="8"/>
        <v>-80098</v>
      </c>
      <c r="Q10" s="34">
        <f t="shared" si="9"/>
        <v>-2744.19</v>
      </c>
      <c r="U10" s="49" t="s">
        <v>30</v>
      </c>
      <c r="V10" s="49" t="s">
        <v>31</v>
      </c>
      <c r="W10" s="50">
        <v>4680.9399999999996</v>
      </c>
      <c r="X10" s="10">
        <f t="shared" si="10"/>
        <v>2105.0600000000004</v>
      </c>
      <c r="Y10" s="10">
        <f t="shared" si="11"/>
        <v>-80098</v>
      </c>
    </row>
    <row r="11" spans="1:25" s="10" customFormat="1" ht="25.15" customHeight="1">
      <c r="A11" s="278" t="s">
        <v>233</v>
      </c>
      <c r="B11" s="270" t="s">
        <v>234</v>
      </c>
      <c r="C11" s="271">
        <f>C12+C13+C14+C15+C16</f>
        <v>120782</v>
      </c>
      <c r="D11" s="32"/>
      <c r="E11" s="32">
        <v>135.6</v>
      </c>
      <c r="G11" s="33" t="s">
        <v>59</v>
      </c>
      <c r="H11" s="33" t="s">
        <v>60</v>
      </c>
      <c r="I11" s="42">
        <v>135.6</v>
      </c>
      <c r="J11" s="15">
        <f t="shared" si="6"/>
        <v>1989297</v>
      </c>
      <c r="K11" s="34">
        <f t="shared" si="7"/>
        <v>-120646.39999999999</v>
      </c>
      <c r="L11" s="34"/>
      <c r="M11" s="33" t="s">
        <v>59</v>
      </c>
      <c r="N11" s="33" t="s">
        <v>60</v>
      </c>
      <c r="O11" s="42">
        <v>135.6</v>
      </c>
      <c r="P11" s="15">
        <f t="shared" si="8"/>
        <v>1989297</v>
      </c>
      <c r="Q11" s="34">
        <f t="shared" si="9"/>
        <v>-120646.39999999999</v>
      </c>
      <c r="U11" s="49" t="s">
        <v>59</v>
      </c>
      <c r="V11" s="49" t="s">
        <v>60</v>
      </c>
      <c r="W11" s="50">
        <v>135.6</v>
      </c>
      <c r="X11" s="10">
        <f t="shared" si="10"/>
        <v>120646.39999999999</v>
      </c>
      <c r="Y11" s="10">
        <f t="shared" si="11"/>
        <v>1989297</v>
      </c>
    </row>
    <row r="12" spans="1:25" s="10" customFormat="1" ht="25.15" customHeight="1">
      <c r="A12" s="278" t="s">
        <v>235</v>
      </c>
      <c r="B12" s="270" t="s">
        <v>236</v>
      </c>
      <c r="C12" s="271">
        <v>30806</v>
      </c>
      <c r="D12" s="34"/>
      <c r="E12" s="34">
        <v>7616.62</v>
      </c>
      <c r="G12" s="33" t="s">
        <v>27</v>
      </c>
      <c r="H12" s="33" t="s">
        <v>28</v>
      </c>
      <c r="I12" s="42">
        <v>7616.62</v>
      </c>
      <c r="J12" s="15">
        <f t="shared" si="0"/>
        <v>-2070100</v>
      </c>
      <c r="K12" s="34">
        <f t="shared" si="1"/>
        <v>-23189.38</v>
      </c>
      <c r="L12" s="34"/>
      <c r="M12" s="33" t="s">
        <v>27</v>
      </c>
      <c r="N12" s="33" t="s">
        <v>28</v>
      </c>
      <c r="O12" s="42">
        <v>7749.58</v>
      </c>
      <c r="P12" s="15">
        <f t="shared" si="2"/>
        <v>-2070100</v>
      </c>
      <c r="Q12" s="34">
        <f t="shared" si="3"/>
        <v>-23056.42</v>
      </c>
      <c r="U12" s="49" t="s">
        <v>27</v>
      </c>
      <c r="V12" s="49" t="s">
        <v>28</v>
      </c>
      <c r="W12" s="50">
        <v>8475.4699999999993</v>
      </c>
      <c r="X12" s="10">
        <f t="shared" si="4"/>
        <v>22330.53</v>
      </c>
      <c r="Y12" s="10">
        <f t="shared" si="5"/>
        <v>-2070100</v>
      </c>
    </row>
    <row r="13" spans="1:25" s="10" customFormat="1" ht="25.15" customHeight="1">
      <c r="A13" s="278" t="s">
        <v>237</v>
      </c>
      <c r="B13" s="270" t="s">
        <v>238</v>
      </c>
      <c r="C13" s="271">
        <v>10696</v>
      </c>
      <c r="D13" s="34"/>
      <c r="E13" s="34">
        <v>3922.87</v>
      </c>
      <c r="G13" s="33" t="s">
        <v>30</v>
      </c>
      <c r="H13" s="33" t="s">
        <v>31</v>
      </c>
      <c r="I13" s="42">
        <v>3922.87</v>
      </c>
      <c r="J13" s="15">
        <f t="shared" si="0"/>
        <v>-80101</v>
      </c>
      <c r="K13" s="34">
        <f t="shared" si="1"/>
        <v>-6773.13</v>
      </c>
      <c r="L13" s="34">
        <v>750</v>
      </c>
      <c r="M13" s="33" t="s">
        <v>30</v>
      </c>
      <c r="N13" s="33" t="s">
        <v>31</v>
      </c>
      <c r="O13" s="42">
        <v>4041.81</v>
      </c>
      <c r="P13" s="15">
        <f t="shared" si="2"/>
        <v>-80101</v>
      </c>
      <c r="Q13" s="34">
        <f t="shared" si="3"/>
        <v>-6654.1900000000005</v>
      </c>
      <c r="U13" s="49" t="s">
        <v>30</v>
      </c>
      <c r="V13" s="49" t="s">
        <v>31</v>
      </c>
      <c r="W13" s="50">
        <v>4680.9399999999996</v>
      </c>
      <c r="X13" s="10">
        <f t="shared" si="4"/>
        <v>6015.06</v>
      </c>
      <c r="Y13" s="10">
        <f t="shared" si="5"/>
        <v>-80101</v>
      </c>
    </row>
    <row r="14" spans="1:25" s="10" customFormat="1" ht="25.15" customHeight="1">
      <c r="A14" s="278" t="s">
        <v>239</v>
      </c>
      <c r="B14" s="270" t="s">
        <v>240</v>
      </c>
      <c r="C14" s="271">
        <v>61</v>
      </c>
      <c r="D14" s="32"/>
      <c r="E14" s="32">
        <v>135.6</v>
      </c>
      <c r="G14" s="33" t="s">
        <v>59</v>
      </c>
      <c r="H14" s="33" t="s">
        <v>60</v>
      </c>
      <c r="I14" s="42">
        <v>135.6</v>
      </c>
      <c r="J14" s="15">
        <f t="shared" si="0"/>
        <v>-80005</v>
      </c>
      <c r="K14" s="34">
        <f t="shared" si="1"/>
        <v>74.599999999999994</v>
      </c>
      <c r="L14" s="34"/>
      <c r="M14" s="33" t="s">
        <v>59</v>
      </c>
      <c r="N14" s="33" t="s">
        <v>60</v>
      </c>
      <c r="O14" s="42">
        <v>135.6</v>
      </c>
      <c r="P14" s="15">
        <f t="shared" si="2"/>
        <v>-80005</v>
      </c>
      <c r="Q14" s="34">
        <f t="shared" si="3"/>
        <v>74.599999999999994</v>
      </c>
      <c r="U14" s="49" t="s">
        <v>59</v>
      </c>
      <c r="V14" s="49" t="s">
        <v>60</v>
      </c>
      <c r="W14" s="50">
        <v>135.6</v>
      </c>
      <c r="X14" s="10">
        <f t="shared" si="4"/>
        <v>-74.599999999999994</v>
      </c>
      <c r="Y14" s="10">
        <f t="shared" si="5"/>
        <v>-80005</v>
      </c>
    </row>
    <row r="15" spans="1:25" s="10" customFormat="1" ht="25.15" customHeight="1">
      <c r="A15" s="278" t="s">
        <v>241</v>
      </c>
      <c r="B15" s="270" t="s">
        <v>232</v>
      </c>
      <c r="C15" s="271">
        <v>75160</v>
      </c>
      <c r="D15" s="34"/>
      <c r="E15" s="34">
        <v>7616.62</v>
      </c>
      <c r="G15" s="33" t="s">
        <v>27</v>
      </c>
      <c r="H15" s="33" t="s">
        <v>28</v>
      </c>
      <c r="I15" s="42">
        <v>7616.62</v>
      </c>
      <c r="J15" s="15">
        <f t="shared" ref="J15:J20" si="12">G15-A15</f>
        <v>-2070198</v>
      </c>
      <c r="K15" s="34">
        <f t="shared" ref="K15:K20" si="13">I15-C15</f>
        <v>-67543.38</v>
      </c>
      <c r="L15" s="34"/>
      <c r="M15" s="33" t="s">
        <v>27</v>
      </c>
      <c r="N15" s="33" t="s">
        <v>28</v>
      </c>
      <c r="O15" s="42">
        <v>7749.58</v>
      </c>
      <c r="P15" s="15">
        <f t="shared" ref="P15:P20" si="14">M15-A15</f>
        <v>-2070198</v>
      </c>
      <c r="Q15" s="34">
        <f t="shared" ref="Q15:Q20" si="15">O15-C15</f>
        <v>-67410.42</v>
      </c>
      <c r="U15" s="49" t="s">
        <v>27</v>
      </c>
      <c r="V15" s="49" t="s">
        <v>28</v>
      </c>
      <c r="W15" s="50">
        <v>8475.4699999999993</v>
      </c>
      <c r="X15" s="10">
        <f t="shared" ref="X15:X20" si="16">C15-W15</f>
        <v>66684.53</v>
      </c>
      <c r="Y15" s="10">
        <f t="shared" ref="Y15:Y20" si="17">U15-A15</f>
        <v>-2070198</v>
      </c>
    </row>
    <row r="16" spans="1:25" s="10" customFormat="1" ht="25.15" customHeight="1">
      <c r="A16" s="278" t="s">
        <v>3373</v>
      </c>
      <c r="B16" s="270" t="s">
        <v>3708</v>
      </c>
      <c r="C16" s="271">
        <v>4059</v>
      </c>
      <c r="D16" s="34"/>
      <c r="E16" s="34">
        <v>3922.87</v>
      </c>
      <c r="G16" s="33" t="s">
        <v>30</v>
      </c>
      <c r="H16" s="33" t="s">
        <v>31</v>
      </c>
      <c r="I16" s="42">
        <v>3922.87</v>
      </c>
      <c r="J16" s="15">
        <f t="shared" si="12"/>
        <v>-291301</v>
      </c>
      <c r="K16" s="34">
        <f t="shared" si="13"/>
        <v>-136.13000000000011</v>
      </c>
      <c r="L16" s="34">
        <v>750</v>
      </c>
      <c r="M16" s="33" t="s">
        <v>30</v>
      </c>
      <c r="N16" s="33" t="s">
        <v>31</v>
      </c>
      <c r="O16" s="42">
        <v>4041.81</v>
      </c>
      <c r="P16" s="15">
        <f t="shared" si="14"/>
        <v>-291301</v>
      </c>
      <c r="Q16" s="34">
        <f t="shared" si="15"/>
        <v>-17.190000000000055</v>
      </c>
      <c r="U16" s="49" t="s">
        <v>30</v>
      </c>
      <c r="V16" s="49" t="s">
        <v>31</v>
      </c>
      <c r="W16" s="50">
        <v>4680.9399999999996</v>
      </c>
      <c r="X16" s="10">
        <f t="shared" si="16"/>
        <v>-621.9399999999996</v>
      </c>
      <c r="Y16" s="10">
        <f t="shared" si="17"/>
        <v>-291301</v>
      </c>
    </row>
    <row r="17" spans="1:25" s="10" customFormat="1" ht="25.15" customHeight="1">
      <c r="A17" s="278" t="s">
        <v>242</v>
      </c>
      <c r="B17" s="270" t="s">
        <v>243</v>
      </c>
      <c r="C17" s="271">
        <f>C18+C19+C20</f>
        <v>325116</v>
      </c>
      <c r="D17" s="32"/>
      <c r="E17" s="32">
        <v>135.6</v>
      </c>
      <c r="G17" s="33" t="s">
        <v>59</v>
      </c>
      <c r="H17" s="33" t="s">
        <v>60</v>
      </c>
      <c r="I17" s="42">
        <v>135.6</v>
      </c>
      <c r="J17" s="15">
        <f t="shared" si="12"/>
        <v>1989296</v>
      </c>
      <c r="K17" s="34">
        <f t="shared" si="13"/>
        <v>-324980.40000000002</v>
      </c>
      <c r="L17" s="34"/>
      <c r="M17" s="33" t="s">
        <v>59</v>
      </c>
      <c r="N17" s="33" t="s">
        <v>60</v>
      </c>
      <c r="O17" s="42">
        <v>135.6</v>
      </c>
      <c r="P17" s="15">
        <f t="shared" si="14"/>
        <v>1989296</v>
      </c>
      <c r="Q17" s="34">
        <f t="shared" si="15"/>
        <v>-324980.40000000002</v>
      </c>
      <c r="U17" s="49" t="s">
        <v>59</v>
      </c>
      <c r="V17" s="49" t="s">
        <v>60</v>
      </c>
      <c r="W17" s="50">
        <v>135.6</v>
      </c>
      <c r="X17" s="10">
        <f t="shared" si="16"/>
        <v>324980.40000000002</v>
      </c>
      <c r="Y17" s="10">
        <f t="shared" si="17"/>
        <v>1989296</v>
      </c>
    </row>
    <row r="18" spans="1:25" s="10" customFormat="1" ht="25.15" customHeight="1">
      <c r="A18" s="278" t="s">
        <v>244</v>
      </c>
      <c r="B18" s="270" t="s">
        <v>245</v>
      </c>
      <c r="C18" s="271">
        <v>176437</v>
      </c>
      <c r="D18" s="34"/>
      <c r="E18" s="34">
        <v>7616.62</v>
      </c>
      <c r="G18" s="33" t="s">
        <v>27</v>
      </c>
      <c r="H18" s="33" t="s">
        <v>28</v>
      </c>
      <c r="I18" s="42">
        <v>7616.62</v>
      </c>
      <c r="J18" s="15">
        <f t="shared" si="12"/>
        <v>-2070200</v>
      </c>
      <c r="K18" s="34">
        <f t="shared" si="13"/>
        <v>-168820.38</v>
      </c>
      <c r="L18" s="34"/>
      <c r="M18" s="33" t="s">
        <v>27</v>
      </c>
      <c r="N18" s="33" t="s">
        <v>28</v>
      </c>
      <c r="O18" s="42">
        <v>7749.58</v>
      </c>
      <c r="P18" s="15">
        <f t="shared" si="14"/>
        <v>-2070200</v>
      </c>
      <c r="Q18" s="34">
        <f t="shared" si="15"/>
        <v>-168687.42</v>
      </c>
      <c r="U18" s="49" t="s">
        <v>27</v>
      </c>
      <c r="V18" s="49" t="s">
        <v>28</v>
      </c>
      <c r="W18" s="50">
        <v>8475.4699999999993</v>
      </c>
      <c r="X18" s="10">
        <f t="shared" si="16"/>
        <v>167961.53</v>
      </c>
      <c r="Y18" s="10">
        <f t="shared" si="17"/>
        <v>-2070200</v>
      </c>
    </row>
    <row r="19" spans="1:25" s="10" customFormat="1" ht="25.15" customHeight="1">
      <c r="A19" s="278" t="s">
        <v>246</v>
      </c>
      <c r="B19" s="270" t="s">
        <v>247</v>
      </c>
      <c r="C19" s="271">
        <v>145779</v>
      </c>
      <c r="D19" s="34"/>
      <c r="E19" s="34">
        <v>3922.87</v>
      </c>
      <c r="G19" s="33" t="s">
        <v>30</v>
      </c>
      <c r="H19" s="33" t="s">
        <v>31</v>
      </c>
      <c r="I19" s="42">
        <v>3922.87</v>
      </c>
      <c r="J19" s="15">
        <f t="shared" si="12"/>
        <v>-80201</v>
      </c>
      <c r="K19" s="34">
        <f t="shared" si="13"/>
        <v>-141856.13</v>
      </c>
      <c r="L19" s="34">
        <v>750</v>
      </c>
      <c r="M19" s="33" t="s">
        <v>30</v>
      </c>
      <c r="N19" s="33" t="s">
        <v>31</v>
      </c>
      <c r="O19" s="42">
        <v>4041.81</v>
      </c>
      <c r="P19" s="15">
        <f t="shared" si="14"/>
        <v>-80201</v>
      </c>
      <c r="Q19" s="34">
        <f t="shared" si="15"/>
        <v>-141737.19</v>
      </c>
      <c r="U19" s="49" t="s">
        <v>30</v>
      </c>
      <c r="V19" s="49" t="s">
        <v>31</v>
      </c>
      <c r="W19" s="50">
        <v>4680.9399999999996</v>
      </c>
      <c r="X19" s="10">
        <f t="shared" si="16"/>
        <v>141098.06</v>
      </c>
      <c r="Y19" s="10">
        <f t="shared" si="17"/>
        <v>-80201</v>
      </c>
    </row>
    <row r="20" spans="1:25" s="10" customFormat="1" ht="25.15" customHeight="1">
      <c r="A20" s="278" t="s">
        <v>248</v>
      </c>
      <c r="B20" s="270" t="s">
        <v>232</v>
      </c>
      <c r="C20" s="271">
        <v>2900</v>
      </c>
      <c r="D20" s="32"/>
      <c r="E20" s="32">
        <v>135.6</v>
      </c>
      <c r="G20" s="33" t="s">
        <v>59</v>
      </c>
      <c r="H20" s="33" t="s">
        <v>60</v>
      </c>
      <c r="I20" s="42">
        <v>135.6</v>
      </c>
      <c r="J20" s="15">
        <f t="shared" si="12"/>
        <v>-80200</v>
      </c>
      <c r="K20" s="34">
        <f t="shared" si="13"/>
        <v>-2764.4</v>
      </c>
      <c r="L20" s="34"/>
      <c r="M20" s="33" t="s">
        <v>59</v>
      </c>
      <c r="N20" s="33" t="s">
        <v>60</v>
      </c>
      <c r="O20" s="42">
        <v>135.6</v>
      </c>
      <c r="P20" s="15">
        <f t="shared" si="14"/>
        <v>-80200</v>
      </c>
      <c r="Q20" s="34">
        <f t="shared" si="15"/>
        <v>-2764.4</v>
      </c>
      <c r="U20" s="49" t="s">
        <v>59</v>
      </c>
      <c r="V20" s="49" t="s">
        <v>60</v>
      </c>
      <c r="W20" s="50">
        <v>135.6</v>
      </c>
      <c r="X20" s="10">
        <f t="shared" si="16"/>
        <v>2764.4</v>
      </c>
      <c r="Y20" s="10">
        <f t="shared" si="17"/>
        <v>-80200</v>
      </c>
    </row>
    <row r="21" spans="1:25" s="10" customFormat="1" ht="25.15" customHeight="1">
      <c r="A21" s="278" t="s">
        <v>249</v>
      </c>
      <c r="B21" s="270" t="s">
        <v>250</v>
      </c>
      <c r="C21" s="271">
        <f>C22+C23+C24+C25</f>
        <v>72502</v>
      </c>
      <c r="D21" s="34"/>
      <c r="E21" s="34">
        <v>7616.62</v>
      </c>
      <c r="G21" s="33" t="s">
        <v>27</v>
      </c>
      <c r="H21" s="33" t="s">
        <v>28</v>
      </c>
      <c r="I21" s="42">
        <v>7616.62</v>
      </c>
      <c r="J21" s="15">
        <f t="shared" ref="J21" si="18">G21-A21</f>
        <v>-803</v>
      </c>
      <c r="K21" s="34">
        <f t="shared" ref="K21" si="19">I21-C21</f>
        <v>-64885.38</v>
      </c>
      <c r="L21" s="34"/>
      <c r="M21" s="33" t="s">
        <v>27</v>
      </c>
      <c r="N21" s="33" t="s">
        <v>28</v>
      </c>
      <c r="O21" s="42">
        <v>7749.58</v>
      </c>
      <c r="P21" s="15">
        <f t="shared" ref="P21" si="20">M21-A21</f>
        <v>-803</v>
      </c>
      <c r="Q21" s="34">
        <f t="shared" ref="Q21" si="21">O21-C21</f>
        <v>-64752.42</v>
      </c>
      <c r="U21" s="49" t="s">
        <v>27</v>
      </c>
      <c r="V21" s="49" t="s">
        <v>28</v>
      </c>
      <c r="W21" s="50">
        <v>8475.4699999999993</v>
      </c>
      <c r="X21" s="10">
        <f t="shared" ref="X21" si="22">C21-W21</f>
        <v>64026.53</v>
      </c>
      <c r="Y21" s="10">
        <f t="shared" ref="Y21" si="23">U21-A21</f>
        <v>-803</v>
      </c>
    </row>
    <row r="22" spans="1:25" s="10" customFormat="1" ht="25.15" customHeight="1">
      <c r="A22" s="278" t="s">
        <v>251</v>
      </c>
      <c r="B22" s="270" t="s">
        <v>252</v>
      </c>
      <c r="C22" s="271">
        <v>71848</v>
      </c>
      <c r="G22" s="25" t="str">
        <f>""</f>
        <v/>
      </c>
      <c r="H22" s="25" t="str">
        <f>""</f>
        <v/>
      </c>
      <c r="I22" s="25" t="str">
        <f>""</f>
        <v/>
      </c>
      <c r="J22" s="15"/>
      <c r="M22" s="25" t="str">
        <f>""</f>
        <v/>
      </c>
      <c r="N22" s="35" t="str">
        <f>""</f>
        <v/>
      </c>
      <c r="O22" s="25" t="str">
        <f>""</f>
        <v/>
      </c>
      <c r="W22" s="51" t="e">
        <f>W23+#REF!+#REF!+#REF!+#REF!+#REF!+#REF!+#REF!+#REF!+#REF!+#REF!+#REF!+#REF!+#REF!+#REF!+#REF!+#REF!+#REF!+#REF!+#REF!+#REF!</f>
        <v>#REF!</v>
      </c>
      <c r="X22" s="51" t="e">
        <f>X23+#REF!+#REF!+#REF!+#REF!+#REF!+#REF!+#REF!+#REF!+#REF!+#REF!+#REF!+#REF!+#REF!+#REF!+#REF!+#REF!+#REF!+#REF!+#REF!+#REF!</f>
        <v>#REF!</v>
      </c>
    </row>
    <row r="23" spans="1:25" ht="25.15" customHeight="1">
      <c r="A23" s="278" t="s">
        <v>253</v>
      </c>
      <c r="B23" s="270" t="s">
        <v>254</v>
      </c>
      <c r="C23" s="271">
        <v>254</v>
      </c>
      <c r="Q23" s="52"/>
      <c r="U23" s="53" t="s">
        <v>62</v>
      </c>
      <c r="V23" s="53" t="s">
        <v>63</v>
      </c>
      <c r="W23" s="54">
        <v>19998</v>
      </c>
      <c r="X23" s="16">
        <f>C23-W23</f>
        <v>-19744</v>
      </c>
      <c r="Y23" s="16">
        <f>U23-A23</f>
        <v>-2090170</v>
      </c>
    </row>
    <row r="24" spans="1:25" ht="25.15" customHeight="1">
      <c r="A24" s="278" t="s">
        <v>255</v>
      </c>
      <c r="B24" s="270" t="s">
        <v>256</v>
      </c>
      <c r="C24" s="271">
        <v>100</v>
      </c>
      <c r="Q24" s="52"/>
      <c r="U24" s="53" t="s">
        <v>64</v>
      </c>
      <c r="V24" s="53" t="s">
        <v>65</v>
      </c>
      <c r="W24" s="54">
        <v>19998</v>
      </c>
      <c r="X24" s="16">
        <f>C24-W24</f>
        <v>-19898</v>
      </c>
      <c r="Y24" s="16">
        <f>U24-A24</f>
        <v>-2067200</v>
      </c>
    </row>
    <row r="25" spans="1:25" ht="25.15" customHeight="1">
      <c r="A25" s="278" t="s">
        <v>257</v>
      </c>
      <c r="B25" s="270" t="s">
        <v>232</v>
      </c>
      <c r="C25" s="271">
        <v>300</v>
      </c>
      <c r="Q25" s="52"/>
      <c r="U25" s="53" t="s">
        <v>66</v>
      </c>
      <c r="V25" s="53" t="s">
        <v>67</v>
      </c>
      <c r="W25" s="54">
        <v>19998</v>
      </c>
      <c r="X25" s="16">
        <f>C25-W25</f>
        <v>-19698</v>
      </c>
      <c r="Y25" s="16">
        <f>U25-A25</f>
        <v>229802</v>
      </c>
    </row>
    <row r="26" spans="1:25" ht="25.15" customHeight="1">
      <c r="A26" s="278" t="s">
        <v>258</v>
      </c>
      <c r="B26" s="270" t="s">
        <v>259</v>
      </c>
      <c r="C26" s="271">
        <f>C27+C28</f>
        <v>18916</v>
      </c>
      <c r="Q26" s="52"/>
    </row>
    <row r="27" spans="1:25" ht="25.15" customHeight="1">
      <c r="A27" s="278" t="s">
        <v>260</v>
      </c>
      <c r="B27" s="270" t="s">
        <v>261</v>
      </c>
      <c r="C27" s="271">
        <v>2535</v>
      </c>
      <c r="Q27" s="52"/>
    </row>
    <row r="28" spans="1:25" ht="25.15" customHeight="1">
      <c r="A28" s="278" t="s">
        <v>262</v>
      </c>
      <c r="B28" s="270" t="s">
        <v>263</v>
      </c>
      <c r="C28" s="271">
        <v>16381</v>
      </c>
      <c r="Q28" s="52"/>
    </row>
    <row r="29" spans="1:25" ht="25.15" customHeight="1">
      <c r="A29" s="278" t="s">
        <v>264</v>
      </c>
      <c r="B29" s="270" t="s">
        <v>265</v>
      </c>
      <c r="C29" s="271">
        <f>C30+C31</f>
        <v>197266</v>
      </c>
      <c r="Q29" s="52"/>
    </row>
    <row r="30" spans="1:25" ht="25.15" customHeight="1">
      <c r="A30" s="278" t="s">
        <v>266</v>
      </c>
      <c r="B30" s="270" t="s">
        <v>267</v>
      </c>
      <c r="C30" s="271">
        <v>188441</v>
      </c>
      <c r="Q30" s="52"/>
    </row>
    <row r="31" spans="1:25" ht="25.15" customHeight="1">
      <c r="A31" s="278" t="s">
        <v>3371</v>
      </c>
      <c r="B31" s="270" t="s">
        <v>3707</v>
      </c>
      <c r="C31" s="271">
        <v>8825</v>
      </c>
      <c r="Q31" s="52"/>
    </row>
    <row r="32" spans="1:25" ht="25.15" customHeight="1">
      <c r="A32" s="278" t="s">
        <v>268</v>
      </c>
      <c r="B32" s="270" t="s">
        <v>269</v>
      </c>
      <c r="C32" s="271">
        <f>C33+C34+C35</f>
        <v>47889</v>
      </c>
      <c r="Q32" s="52"/>
    </row>
    <row r="33" spans="1:26" ht="25.15" customHeight="1">
      <c r="A33" s="278" t="s">
        <v>270</v>
      </c>
      <c r="B33" s="270" t="s">
        <v>271</v>
      </c>
      <c r="C33" s="271">
        <v>43140</v>
      </c>
      <c r="Q33" s="52"/>
    </row>
    <row r="34" spans="1:26" s="11" customFormat="1" ht="25.15" customHeight="1">
      <c r="A34" s="278" t="s">
        <v>272</v>
      </c>
      <c r="B34" s="270" t="s">
        <v>273</v>
      </c>
      <c r="C34" s="271">
        <v>3020</v>
      </c>
      <c r="D34" s="26"/>
      <c r="E34" s="26"/>
      <c r="G34" s="27"/>
      <c r="H34" s="27"/>
      <c r="I34" s="36"/>
      <c r="J34" s="37"/>
      <c r="K34" s="26"/>
      <c r="L34" s="26"/>
      <c r="M34" s="27"/>
      <c r="N34" s="27"/>
      <c r="O34" s="36"/>
      <c r="P34" s="37"/>
      <c r="Q34" s="26"/>
      <c r="U34" s="43"/>
      <c r="V34" s="43"/>
      <c r="W34" s="44"/>
      <c r="Z34" s="26"/>
    </row>
    <row r="35" spans="1:26" ht="25.15" customHeight="1">
      <c r="A35" s="278" t="s">
        <v>274</v>
      </c>
      <c r="B35" s="270" t="s">
        <v>232</v>
      </c>
      <c r="C35" s="271">
        <v>1729</v>
      </c>
      <c r="Q35" s="52"/>
    </row>
    <row r="36" spans="1:26" s="11" customFormat="1" ht="25.15" customHeight="1">
      <c r="A36" s="293" t="s">
        <v>170</v>
      </c>
      <c r="B36" s="294" t="s">
        <v>171</v>
      </c>
      <c r="C36" s="295">
        <f>C37</f>
        <v>956083</v>
      </c>
      <c r="D36" s="26"/>
      <c r="E36" s="26"/>
      <c r="G36" s="27"/>
      <c r="H36" s="27"/>
      <c r="I36" s="36"/>
      <c r="J36" s="37"/>
      <c r="K36" s="26"/>
      <c r="L36" s="26"/>
      <c r="M36" s="27"/>
      <c r="N36" s="27"/>
      <c r="O36" s="36"/>
      <c r="P36" s="37"/>
      <c r="Q36" s="26"/>
      <c r="U36" s="43"/>
      <c r="V36" s="43"/>
      <c r="W36" s="44"/>
      <c r="Z36" s="26"/>
    </row>
    <row r="37" spans="1:26" ht="25.15" customHeight="1">
      <c r="A37" s="296" t="s">
        <v>275</v>
      </c>
      <c r="B37" s="297" t="s">
        <v>276</v>
      </c>
      <c r="C37" s="298">
        <f>C38</f>
        <v>956083</v>
      </c>
      <c r="Q37" s="52"/>
    </row>
    <row r="38" spans="1:26" ht="25.15" customHeight="1">
      <c r="A38" s="296" t="s">
        <v>277</v>
      </c>
      <c r="B38" s="297" t="s">
        <v>278</v>
      </c>
      <c r="C38" s="298">
        <v>956083</v>
      </c>
      <c r="Q38" s="52"/>
    </row>
  </sheetData>
  <mergeCells count="1">
    <mergeCell ref="A2:C2"/>
  </mergeCells>
  <phoneticPr fontId="48" type="noConversion"/>
  <printOptions horizontalCentered="1"/>
  <pageMargins left="0.74791666666666701" right="0.74791666666666701" top="0.98402777777777795" bottom="0.98402777777777795" header="0.51180555555555596" footer="0.51180555555555596"/>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Q14"/>
  <sheetViews>
    <sheetView showZeros="0" workbookViewId="0">
      <selection activeCell="A6" sqref="A6"/>
    </sheetView>
  </sheetViews>
  <sheetFormatPr defaultColWidth="9" defaultRowHeight="12.75"/>
  <cols>
    <col min="1" max="1" width="21.875" style="3" customWidth="1"/>
    <col min="2" max="2" width="11.5" style="3" customWidth="1"/>
    <col min="3" max="3" width="11.75" style="3" customWidth="1"/>
    <col min="4" max="4" width="17.625" style="3" customWidth="1"/>
    <col min="5" max="10" width="10.875" style="3" customWidth="1"/>
    <col min="11" max="254" width="8.875" style="3"/>
    <col min="255" max="255" width="21.875" style="3" customWidth="1"/>
    <col min="256" max="256" width="13.5" style="3" customWidth="1"/>
    <col min="257" max="257" width="11.875" style="3" customWidth="1"/>
    <col min="258" max="258" width="16.625" style="3" customWidth="1"/>
    <col min="259" max="259" width="14.5" style="3" customWidth="1"/>
    <col min="260" max="260" width="13.5" style="3" customWidth="1"/>
    <col min="261" max="261" width="18.75" style="3" customWidth="1"/>
    <col min="262" max="262" width="13.625" style="3" customWidth="1"/>
    <col min="263" max="265" width="9" style="3" hidden="1" customWidth="1"/>
    <col min="266" max="510" width="8.875" style="3"/>
    <col min="511" max="511" width="21.875" style="3" customWidth="1"/>
    <col min="512" max="512" width="13.5" style="3" customWidth="1"/>
    <col min="513" max="513" width="11.875" style="3" customWidth="1"/>
    <col min="514" max="514" width="16.625" style="3" customWidth="1"/>
    <col min="515" max="515" width="14.5" style="3" customWidth="1"/>
    <col min="516" max="516" width="13.5" style="3" customWidth="1"/>
    <col min="517" max="517" width="18.75" style="3" customWidth="1"/>
    <col min="518" max="518" width="13.625" style="3" customWidth="1"/>
    <col min="519" max="521" width="9" style="3" hidden="1" customWidth="1"/>
    <col min="522" max="766" width="8.875" style="3"/>
    <col min="767" max="767" width="21.875" style="3" customWidth="1"/>
    <col min="768" max="768" width="13.5" style="3" customWidth="1"/>
    <col min="769" max="769" width="11.875" style="3" customWidth="1"/>
    <col min="770" max="770" width="16.625" style="3" customWidth="1"/>
    <col min="771" max="771" width="14.5" style="3" customWidth="1"/>
    <col min="772" max="772" width="13.5" style="3" customWidth="1"/>
    <col min="773" max="773" width="18.75" style="3" customWidth="1"/>
    <col min="774" max="774" width="13.625" style="3" customWidth="1"/>
    <col min="775" max="777" width="9" style="3" hidden="1" customWidth="1"/>
    <col min="778" max="1022" width="8.875" style="3"/>
    <col min="1023" max="1023" width="21.875" style="3" customWidth="1"/>
    <col min="1024" max="1024" width="13.5" style="3" customWidth="1"/>
    <col min="1025" max="1025" width="11.875" style="3" customWidth="1"/>
    <col min="1026" max="1026" width="16.625" style="3" customWidth="1"/>
    <col min="1027" max="1027" width="14.5" style="3" customWidth="1"/>
    <col min="1028" max="1028" width="13.5" style="3" customWidth="1"/>
    <col min="1029" max="1029" width="18.75" style="3" customWidth="1"/>
    <col min="1030" max="1030" width="13.625" style="3" customWidth="1"/>
    <col min="1031" max="1033" width="9" style="3" hidden="1" customWidth="1"/>
    <col min="1034" max="1278" width="8.875" style="3"/>
    <col min="1279" max="1279" width="21.875" style="3" customWidth="1"/>
    <col min="1280" max="1280" width="13.5" style="3" customWidth="1"/>
    <col min="1281" max="1281" width="11.875" style="3" customWidth="1"/>
    <col min="1282" max="1282" width="16.625" style="3" customWidth="1"/>
    <col min="1283" max="1283" width="14.5" style="3" customWidth="1"/>
    <col min="1284" max="1284" width="13.5" style="3" customWidth="1"/>
    <col min="1285" max="1285" width="18.75" style="3" customWidth="1"/>
    <col min="1286" max="1286" width="13.625" style="3" customWidth="1"/>
    <col min="1287" max="1289" width="9" style="3" hidden="1" customWidth="1"/>
    <col min="1290" max="1534" width="8.875" style="3"/>
    <col min="1535" max="1535" width="21.875" style="3" customWidth="1"/>
    <col min="1536" max="1536" width="13.5" style="3" customWidth="1"/>
    <col min="1537" max="1537" width="11.875" style="3" customWidth="1"/>
    <col min="1538" max="1538" width="16.625" style="3" customWidth="1"/>
    <col min="1539" max="1539" width="14.5" style="3" customWidth="1"/>
    <col min="1540" max="1540" width="13.5" style="3" customWidth="1"/>
    <col min="1541" max="1541" width="18.75" style="3" customWidth="1"/>
    <col min="1542" max="1542" width="13.625" style="3" customWidth="1"/>
    <col min="1543" max="1545" width="9" style="3" hidden="1" customWidth="1"/>
    <col min="1546" max="1790" width="8.875" style="3"/>
    <col min="1791" max="1791" width="21.875" style="3" customWidth="1"/>
    <col min="1792" max="1792" width="13.5" style="3" customWidth="1"/>
    <col min="1793" max="1793" width="11.875" style="3" customWidth="1"/>
    <col min="1794" max="1794" width="16.625" style="3" customWidth="1"/>
    <col min="1795" max="1795" width="14.5" style="3" customWidth="1"/>
    <col min="1796" max="1796" width="13.5" style="3" customWidth="1"/>
    <col min="1797" max="1797" width="18.75" style="3" customWidth="1"/>
    <col min="1798" max="1798" width="13.625" style="3" customWidth="1"/>
    <col min="1799" max="1801" width="9" style="3" hidden="1" customWidth="1"/>
    <col min="1802" max="2046" width="8.875" style="3"/>
    <col min="2047" max="2047" width="21.875" style="3" customWidth="1"/>
    <col min="2048" max="2048" width="13.5" style="3" customWidth="1"/>
    <col min="2049" max="2049" width="11.875" style="3" customWidth="1"/>
    <col min="2050" max="2050" width="16.625" style="3" customWidth="1"/>
    <col min="2051" max="2051" width="14.5" style="3" customWidth="1"/>
    <col min="2052" max="2052" width="13.5" style="3" customWidth="1"/>
    <col min="2053" max="2053" width="18.75" style="3" customWidth="1"/>
    <col min="2054" max="2054" width="13.625" style="3" customWidth="1"/>
    <col min="2055" max="2057" width="9" style="3" hidden="1" customWidth="1"/>
    <col min="2058" max="2302" width="8.875" style="3"/>
    <col min="2303" max="2303" width="21.875" style="3" customWidth="1"/>
    <col min="2304" max="2304" width="13.5" style="3" customWidth="1"/>
    <col min="2305" max="2305" width="11.875" style="3" customWidth="1"/>
    <col min="2306" max="2306" width="16.625" style="3" customWidth="1"/>
    <col min="2307" max="2307" width="14.5" style="3" customWidth="1"/>
    <col min="2308" max="2308" width="13.5" style="3" customWidth="1"/>
    <col min="2309" max="2309" width="18.75" style="3" customWidth="1"/>
    <col min="2310" max="2310" width="13.625" style="3" customWidth="1"/>
    <col min="2311" max="2313" width="9" style="3" hidden="1" customWidth="1"/>
    <col min="2314" max="2558" width="8.875" style="3"/>
    <col min="2559" max="2559" width="21.875" style="3" customWidth="1"/>
    <col min="2560" max="2560" width="13.5" style="3" customWidth="1"/>
    <col min="2561" max="2561" width="11.875" style="3" customWidth="1"/>
    <col min="2562" max="2562" width="16.625" style="3" customWidth="1"/>
    <col min="2563" max="2563" width="14.5" style="3" customWidth="1"/>
    <col min="2564" max="2564" width="13.5" style="3" customWidth="1"/>
    <col min="2565" max="2565" width="18.75" style="3" customWidth="1"/>
    <col min="2566" max="2566" width="13.625" style="3" customWidth="1"/>
    <col min="2567" max="2569" width="9" style="3" hidden="1" customWidth="1"/>
    <col min="2570" max="2814" width="8.875" style="3"/>
    <col min="2815" max="2815" width="21.875" style="3" customWidth="1"/>
    <col min="2816" max="2816" width="13.5" style="3" customWidth="1"/>
    <col min="2817" max="2817" width="11.875" style="3" customWidth="1"/>
    <col min="2818" max="2818" width="16.625" style="3" customWidth="1"/>
    <col min="2819" max="2819" width="14.5" style="3" customWidth="1"/>
    <col min="2820" max="2820" width="13.5" style="3" customWidth="1"/>
    <col min="2821" max="2821" width="18.75" style="3" customWidth="1"/>
    <col min="2822" max="2822" width="13.625" style="3" customWidth="1"/>
    <col min="2823" max="2825" width="9" style="3" hidden="1" customWidth="1"/>
    <col min="2826" max="3070" width="8.875" style="3"/>
    <col min="3071" max="3071" width="21.875" style="3" customWidth="1"/>
    <col min="3072" max="3072" width="13.5" style="3" customWidth="1"/>
    <col min="3073" max="3073" width="11.875" style="3" customWidth="1"/>
    <col min="3074" max="3074" width="16.625" style="3" customWidth="1"/>
    <col min="3075" max="3075" width="14.5" style="3" customWidth="1"/>
    <col min="3076" max="3076" width="13.5" style="3" customWidth="1"/>
    <col min="3077" max="3077" width="18.75" style="3" customWidth="1"/>
    <col min="3078" max="3078" width="13.625" style="3" customWidth="1"/>
    <col min="3079" max="3081" width="9" style="3" hidden="1" customWidth="1"/>
    <col min="3082" max="3326" width="8.875" style="3"/>
    <col min="3327" max="3327" width="21.875" style="3" customWidth="1"/>
    <col min="3328" max="3328" width="13.5" style="3" customWidth="1"/>
    <col min="3329" max="3329" width="11.875" style="3" customWidth="1"/>
    <col min="3330" max="3330" width="16.625" style="3" customWidth="1"/>
    <col min="3331" max="3331" width="14.5" style="3" customWidth="1"/>
    <col min="3332" max="3332" width="13.5" style="3" customWidth="1"/>
    <col min="3333" max="3333" width="18.75" style="3" customWidth="1"/>
    <col min="3334" max="3334" width="13.625" style="3" customWidth="1"/>
    <col min="3335" max="3337" width="9" style="3" hidden="1" customWidth="1"/>
    <col min="3338" max="3582" width="8.875" style="3"/>
    <col min="3583" max="3583" width="21.875" style="3" customWidth="1"/>
    <col min="3584" max="3584" width="13.5" style="3" customWidth="1"/>
    <col min="3585" max="3585" width="11.875" style="3" customWidth="1"/>
    <col min="3586" max="3586" width="16.625" style="3" customWidth="1"/>
    <col min="3587" max="3587" width="14.5" style="3" customWidth="1"/>
    <col min="3588" max="3588" width="13.5" style="3" customWidth="1"/>
    <col min="3589" max="3589" width="18.75" style="3" customWidth="1"/>
    <col min="3590" max="3590" width="13.625" style="3" customWidth="1"/>
    <col min="3591" max="3593" width="9" style="3" hidden="1" customWidth="1"/>
    <col min="3594" max="3838" width="8.875" style="3"/>
    <col min="3839" max="3839" width="21.875" style="3" customWidth="1"/>
    <col min="3840" max="3840" width="13.5" style="3" customWidth="1"/>
    <col min="3841" max="3841" width="11.875" style="3" customWidth="1"/>
    <col min="3842" max="3842" width="16.625" style="3" customWidth="1"/>
    <col min="3843" max="3843" width="14.5" style="3" customWidth="1"/>
    <col min="3844" max="3844" width="13.5" style="3" customWidth="1"/>
    <col min="3845" max="3845" width="18.75" style="3" customWidth="1"/>
    <col min="3846" max="3846" width="13.625" style="3" customWidth="1"/>
    <col min="3847" max="3849" width="9" style="3" hidden="1" customWidth="1"/>
    <col min="3850" max="4094" width="8.875" style="3"/>
    <col min="4095" max="4095" width="21.875" style="3" customWidth="1"/>
    <col min="4096" max="4096" width="13.5" style="3" customWidth="1"/>
    <col min="4097" max="4097" width="11.875" style="3" customWidth="1"/>
    <col min="4098" max="4098" width="16.625" style="3" customWidth="1"/>
    <col min="4099" max="4099" width="14.5" style="3" customWidth="1"/>
    <col min="4100" max="4100" width="13.5" style="3" customWidth="1"/>
    <col min="4101" max="4101" width="18.75" style="3" customWidth="1"/>
    <col min="4102" max="4102" width="13.625" style="3" customWidth="1"/>
    <col min="4103" max="4105" width="9" style="3" hidden="1" customWidth="1"/>
    <col min="4106" max="4350" width="8.875" style="3"/>
    <col min="4351" max="4351" width="21.875" style="3" customWidth="1"/>
    <col min="4352" max="4352" width="13.5" style="3" customWidth="1"/>
    <col min="4353" max="4353" width="11.875" style="3" customWidth="1"/>
    <col min="4354" max="4354" width="16.625" style="3" customWidth="1"/>
    <col min="4355" max="4355" width="14.5" style="3" customWidth="1"/>
    <col min="4356" max="4356" width="13.5" style="3" customWidth="1"/>
    <col min="4357" max="4357" width="18.75" style="3" customWidth="1"/>
    <col min="4358" max="4358" width="13.625" style="3" customWidth="1"/>
    <col min="4359" max="4361" width="9" style="3" hidden="1" customWidth="1"/>
    <col min="4362" max="4606" width="8.875" style="3"/>
    <col min="4607" max="4607" width="21.875" style="3" customWidth="1"/>
    <col min="4608" max="4608" width="13.5" style="3" customWidth="1"/>
    <col min="4609" max="4609" width="11.875" style="3" customWidth="1"/>
    <col min="4610" max="4610" width="16.625" style="3" customWidth="1"/>
    <col min="4611" max="4611" width="14.5" style="3" customWidth="1"/>
    <col min="4612" max="4612" width="13.5" style="3" customWidth="1"/>
    <col min="4613" max="4613" width="18.75" style="3" customWidth="1"/>
    <col min="4614" max="4614" width="13.625" style="3" customWidth="1"/>
    <col min="4615" max="4617" width="9" style="3" hidden="1" customWidth="1"/>
    <col min="4618" max="4862" width="8.875" style="3"/>
    <col min="4863" max="4863" width="21.875" style="3" customWidth="1"/>
    <col min="4864" max="4864" width="13.5" style="3" customWidth="1"/>
    <col min="4865" max="4865" width="11.875" style="3" customWidth="1"/>
    <col min="4866" max="4866" width="16.625" style="3" customWidth="1"/>
    <col min="4867" max="4867" width="14.5" style="3" customWidth="1"/>
    <col min="4868" max="4868" width="13.5" style="3" customWidth="1"/>
    <col min="4869" max="4869" width="18.75" style="3" customWidth="1"/>
    <col min="4870" max="4870" width="13.625" style="3" customWidth="1"/>
    <col min="4871" max="4873" width="9" style="3" hidden="1" customWidth="1"/>
    <col min="4874" max="5118" width="8.875" style="3"/>
    <col min="5119" max="5119" width="21.875" style="3" customWidth="1"/>
    <col min="5120" max="5120" width="13.5" style="3" customWidth="1"/>
    <col min="5121" max="5121" width="11.875" style="3" customWidth="1"/>
    <col min="5122" max="5122" width="16.625" style="3" customWidth="1"/>
    <col min="5123" max="5123" width="14.5" style="3" customWidth="1"/>
    <col min="5124" max="5124" width="13.5" style="3" customWidth="1"/>
    <col min="5125" max="5125" width="18.75" style="3" customWidth="1"/>
    <col min="5126" max="5126" width="13.625" style="3" customWidth="1"/>
    <col min="5127" max="5129" width="9" style="3" hidden="1" customWidth="1"/>
    <col min="5130" max="5374" width="8.875" style="3"/>
    <col min="5375" max="5375" width="21.875" style="3" customWidth="1"/>
    <col min="5376" max="5376" width="13.5" style="3" customWidth="1"/>
    <col min="5377" max="5377" width="11.875" style="3" customWidth="1"/>
    <col min="5378" max="5378" width="16.625" style="3" customWidth="1"/>
    <col min="5379" max="5379" width="14.5" style="3" customWidth="1"/>
    <col min="5380" max="5380" width="13.5" style="3" customWidth="1"/>
    <col min="5381" max="5381" width="18.75" style="3" customWidth="1"/>
    <col min="5382" max="5382" width="13.625" style="3" customWidth="1"/>
    <col min="5383" max="5385" width="9" style="3" hidden="1" customWidth="1"/>
    <col min="5386" max="5630" width="8.875" style="3"/>
    <col min="5631" max="5631" width="21.875" style="3" customWidth="1"/>
    <col min="5632" max="5632" width="13.5" style="3" customWidth="1"/>
    <col min="5633" max="5633" width="11.875" style="3" customWidth="1"/>
    <col min="5634" max="5634" width="16.625" style="3" customWidth="1"/>
    <col min="5635" max="5635" width="14.5" style="3" customWidth="1"/>
    <col min="5636" max="5636" width="13.5" style="3" customWidth="1"/>
    <col min="5637" max="5637" width="18.75" style="3" customWidth="1"/>
    <col min="5638" max="5638" width="13.625" style="3" customWidth="1"/>
    <col min="5639" max="5641" width="9" style="3" hidden="1" customWidth="1"/>
    <col min="5642" max="5886" width="8.875" style="3"/>
    <col min="5887" max="5887" width="21.875" style="3" customWidth="1"/>
    <col min="5888" max="5888" width="13.5" style="3" customWidth="1"/>
    <col min="5889" max="5889" width="11.875" style="3" customWidth="1"/>
    <col min="5890" max="5890" width="16.625" style="3" customWidth="1"/>
    <col min="5891" max="5891" width="14.5" style="3" customWidth="1"/>
    <col min="5892" max="5892" width="13.5" style="3" customWidth="1"/>
    <col min="5893" max="5893" width="18.75" style="3" customWidth="1"/>
    <col min="5894" max="5894" width="13.625" style="3" customWidth="1"/>
    <col min="5895" max="5897" width="9" style="3" hidden="1" customWidth="1"/>
    <col min="5898" max="6142" width="8.875" style="3"/>
    <col min="6143" max="6143" width="21.875" style="3" customWidth="1"/>
    <col min="6144" max="6144" width="13.5" style="3" customWidth="1"/>
    <col min="6145" max="6145" width="11.875" style="3" customWidth="1"/>
    <col min="6146" max="6146" width="16.625" style="3" customWidth="1"/>
    <col min="6147" max="6147" width="14.5" style="3" customWidth="1"/>
    <col min="6148" max="6148" width="13.5" style="3" customWidth="1"/>
    <col min="6149" max="6149" width="18.75" style="3" customWidth="1"/>
    <col min="6150" max="6150" width="13.625" style="3" customWidth="1"/>
    <col min="6151" max="6153" width="9" style="3" hidden="1" customWidth="1"/>
    <col min="6154" max="6398" width="8.875" style="3"/>
    <col min="6399" max="6399" width="21.875" style="3" customWidth="1"/>
    <col min="6400" max="6400" width="13.5" style="3" customWidth="1"/>
    <col min="6401" max="6401" width="11.875" style="3" customWidth="1"/>
    <col min="6402" max="6402" width="16.625" style="3" customWidth="1"/>
    <col min="6403" max="6403" width="14.5" style="3" customWidth="1"/>
    <col min="6404" max="6404" width="13.5" style="3" customWidth="1"/>
    <col min="6405" max="6405" width="18.75" style="3" customWidth="1"/>
    <col min="6406" max="6406" width="13.625" style="3" customWidth="1"/>
    <col min="6407" max="6409" width="9" style="3" hidden="1" customWidth="1"/>
    <col min="6410" max="6654" width="8.875" style="3"/>
    <col min="6655" max="6655" width="21.875" style="3" customWidth="1"/>
    <col min="6656" max="6656" width="13.5" style="3" customWidth="1"/>
    <col min="6657" max="6657" width="11.875" style="3" customWidth="1"/>
    <col min="6658" max="6658" width="16.625" style="3" customWidth="1"/>
    <col min="6659" max="6659" width="14.5" style="3" customWidth="1"/>
    <col min="6660" max="6660" width="13.5" style="3" customWidth="1"/>
    <col min="6661" max="6661" width="18.75" style="3" customWidth="1"/>
    <col min="6662" max="6662" width="13.625" style="3" customWidth="1"/>
    <col min="6663" max="6665" width="9" style="3" hidden="1" customWidth="1"/>
    <col min="6666" max="6910" width="8.875" style="3"/>
    <col min="6911" max="6911" width="21.875" style="3" customWidth="1"/>
    <col min="6912" max="6912" width="13.5" style="3" customWidth="1"/>
    <col min="6913" max="6913" width="11.875" style="3" customWidth="1"/>
    <col min="6914" max="6914" width="16.625" style="3" customWidth="1"/>
    <col min="6915" max="6915" width="14.5" style="3" customWidth="1"/>
    <col min="6916" max="6916" width="13.5" style="3" customWidth="1"/>
    <col min="6917" max="6917" width="18.75" style="3" customWidth="1"/>
    <col min="6918" max="6918" width="13.625" style="3" customWidth="1"/>
    <col min="6919" max="6921" width="9" style="3" hidden="1" customWidth="1"/>
    <col min="6922" max="7166" width="8.875" style="3"/>
    <col min="7167" max="7167" width="21.875" style="3" customWidth="1"/>
    <col min="7168" max="7168" width="13.5" style="3" customWidth="1"/>
    <col min="7169" max="7169" width="11.875" style="3" customWidth="1"/>
    <col min="7170" max="7170" width="16.625" style="3" customWidth="1"/>
    <col min="7171" max="7171" width="14.5" style="3" customWidth="1"/>
    <col min="7172" max="7172" width="13.5" style="3" customWidth="1"/>
    <col min="7173" max="7173" width="18.75" style="3" customWidth="1"/>
    <col min="7174" max="7174" width="13.625" style="3" customWidth="1"/>
    <col min="7175" max="7177" width="9" style="3" hidden="1" customWidth="1"/>
    <col min="7178" max="7422" width="8.875" style="3"/>
    <col min="7423" max="7423" width="21.875" style="3" customWidth="1"/>
    <col min="7424" max="7424" width="13.5" style="3" customWidth="1"/>
    <col min="7425" max="7425" width="11.875" style="3" customWidth="1"/>
    <col min="7426" max="7426" width="16.625" style="3" customWidth="1"/>
    <col min="7427" max="7427" width="14.5" style="3" customWidth="1"/>
    <col min="7428" max="7428" width="13.5" style="3" customWidth="1"/>
    <col min="7429" max="7429" width="18.75" style="3" customWidth="1"/>
    <col min="7430" max="7430" width="13.625" style="3" customWidth="1"/>
    <col min="7431" max="7433" width="9" style="3" hidden="1" customWidth="1"/>
    <col min="7434" max="7678" width="8.875" style="3"/>
    <col min="7679" max="7679" width="21.875" style="3" customWidth="1"/>
    <col min="7680" max="7680" width="13.5" style="3" customWidth="1"/>
    <col min="7681" max="7681" width="11.875" style="3" customWidth="1"/>
    <col min="7682" max="7682" width="16.625" style="3" customWidth="1"/>
    <col min="7683" max="7683" width="14.5" style="3" customWidth="1"/>
    <col min="7684" max="7684" width="13.5" style="3" customWidth="1"/>
    <col min="7685" max="7685" width="18.75" style="3" customWidth="1"/>
    <col min="7686" max="7686" width="13.625" style="3" customWidth="1"/>
    <col min="7687" max="7689" width="9" style="3" hidden="1" customWidth="1"/>
    <col min="7690" max="7934" width="8.875" style="3"/>
    <col min="7935" max="7935" width="21.875" style="3" customWidth="1"/>
    <col min="7936" max="7936" width="13.5" style="3" customWidth="1"/>
    <col min="7937" max="7937" width="11.875" style="3" customWidth="1"/>
    <col min="7938" max="7938" width="16.625" style="3" customWidth="1"/>
    <col min="7939" max="7939" width="14.5" style="3" customWidth="1"/>
    <col min="7940" max="7940" width="13.5" style="3" customWidth="1"/>
    <col min="7941" max="7941" width="18.75" style="3" customWidth="1"/>
    <col min="7942" max="7942" width="13.625" style="3" customWidth="1"/>
    <col min="7943" max="7945" width="9" style="3" hidden="1" customWidth="1"/>
    <col min="7946" max="8190" width="8.875" style="3"/>
    <col min="8191" max="8191" width="21.875" style="3" customWidth="1"/>
    <col min="8192" max="8192" width="13.5" style="3" customWidth="1"/>
    <col min="8193" max="8193" width="11.875" style="3" customWidth="1"/>
    <col min="8194" max="8194" width="16.625" style="3" customWidth="1"/>
    <col min="8195" max="8195" width="14.5" style="3" customWidth="1"/>
    <col min="8196" max="8196" width="13.5" style="3" customWidth="1"/>
    <col min="8197" max="8197" width="18.75" style="3" customWidth="1"/>
    <col min="8198" max="8198" width="13.625" style="3" customWidth="1"/>
    <col min="8199" max="8201" width="9" style="3" hidden="1" customWidth="1"/>
    <col min="8202" max="8446" width="8.875" style="3"/>
    <col min="8447" max="8447" width="21.875" style="3" customWidth="1"/>
    <col min="8448" max="8448" width="13.5" style="3" customWidth="1"/>
    <col min="8449" max="8449" width="11.875" style="3" customWidth="1"/>
    <col min="8450" max="8450" width="16.625" style="3" customWidth="1"/>
    <col min="8451" max="8451" width="14.5" style="3" customWidth="1"/>
    <col min="8452" max="8452" width="13.5" style="3" customWidth="1"/>
    <col min="8453" max="8453" width="18.75" style="3" customWidth="1"/>
    <col min="8454" max="8454" width="13.625" style="3" customWidth="1"/>
    <col min="8455" max="8457" width="9" style="3" hidden="1" customWidth="1"/>
    <col min="8458" max="8702" width="8.875" style="3"/>
    <col min="8703" max="8703" width="21.875" style="3" customWidth="1"/>
    <col min="8704" max="8704" width="13.5" style="3" customWidth="1"/>
    <col min="8705" max="8705" width="11.875" style="3" customWidth="1"/>
    <col min="8706" max="8706" width="16.625" style="3" customWidth="1"/>
    <col min="8707" max="8707" width="14.5" style="3" customWidth="1"/>
    <col min="8708" max="8708" width="13.5" style="3" customWidth="1"/>
    <col min="8709" max="8709" width="18.75" style="3" customWidth="1"/>
    <col min="8710" max="8710" width="13.625" style="3" customWidth="1"/>
    <col min="8711" max="8713" width="9" style="3" hidden="1" customWidth="1"/>
    <col min="8714" max="8958" width="8.875" style="3"/>
    <col min="8959" max="8959" width="21.875" style="3" customWidth="1"/>
    <col min="8960" max="8960" width="13.5" style="3" customWidth="1"/>
    <col min="8961" max="8961" width="11.875" style="3" customWidth="1"/>
    <col min="8962" max="8962" width="16.625" style="3" customWidth="1"/>
    <col min="8963" max="8963" width="14.5" style="3" customWidth="1"/>
    <col min="8964" max="8964" width="13.5" style="3" customWidth="1"/>
    <col min="8965" max="8965" width="18.75" style="3" customWidth="1"/>
    <col min="8966" max="8966" width="13.625" style="3" customWidth="1"/>
    <col min="8967" max="8969" width="9" style="3" hidden="1" customWidth="1"/>
    <col min="8970" max="9214" width="8.875" style="3"/>
    <col min="9215" max="9215" width="21.875" style="3" customWidth="1"/>
    <col min="9216" max="9216" width="13.5" style="3" customWidth="1"/>
    <col min="9217" max="9217" width="11.875" style="3" customWidth="1"/>
    <col min="9218" max="9218" width="16.625" style="3" customWidth="1"/>
    <col min="9219" max="9219" width="14.5" style="3" customWidth="1"/>
    <col min="9220" max="9220" width="13.5" style="3" customWidth="1"/>
    <col min="9221" max="9221" width="18.75" style="3" customWidth="1"/>
    <col min="9222" max="9222" width="13.625" style="3" customWidth="1"/>
    <col min="9223" max="9225" width="9" style="3" hidden="1" customWidth="1"/>
    <col min="9226" max="9470" width="8.875" style="3"/>
    <col min="9471" max="9471" width="21.875" style="3" customWidth="1"/>
    <col min="9472" max="9472" width="13.5" style="3" customWidth="1"/>
    <col min="9473" max="9473" width="11.875" style="3" customWidth="1"/>
    <col min="9474" max="9474" width="16.625" style="3" customWidth="1"/>
    <col min="9475" max="9475" width="14.5" style="3" customWidth="1"/>
    <col min="9476" max="9476" width="13.5" style="3" customWidth="1"/>
    <col min="9477" max="9477" width="18.75" style="3" customWidth="1"/>
    <col min="9478" max="9478" width="13.625" style="3" customWidth="1"/>
    <col min="9479" max="9481" width="9" style="3" hidden="1" customWidth="1"/>
    <col min="9482" max="9726" width="8.875" style="3"/>
    <col min="9727" max="9727" width="21.875" style="3" customWidth="1"/>
    <col min="9728" max="9728" width="13.5" style="3" customWidth="1"/>
    <col min="9729" max="9729" width="11.875" style="3" customWidth="1"/>
    <col min="9730" max="9730" width="16.625" style="3" customWidth="1"/>
    <col min="9731" max="9731" width="14.5" style="3" customWidth="1"/>
    <col min="9732" max="9732" width="13.5" style="3" customWidth="1"/>
    <col min="9733" max="9733" width="18.75" style="3" customWidth="1"/>
    <col min="9734" max="9734" width="13.625" style="3" customWidth="1"/>
    <col min="9735" max="9737" width="9" style="3" hidden="1" customWidth="1"/>
    <col min="9738" max="9982" width="8.875" style="3"/>
    <col min="9983" max="9983" width="21.875" style="3" customWidth="1"/>
    <col min="9984" max="9984" width="13.5" style="3" customWidth="1"/>
    <col min="9985" max="9985" width="11.875" style="3" customWidth="1"/>
    <col min="9986" max="9986" width="16.625" style="3" customWidth="1"/>
    <col min="9987" max="9987" width="14.5" style="3" customWidth="1"/>
    <col min="9988" max="9988" width="13.5" style="3" customWidth="1"/>
    <col min="9989" max="9989" width="18.75" style="3" customWidth="1"/>
    <col min="9990" max="9990" width="13.625" style="3" customWidth="1"/>
    <col min="9991" max="9993" width="9" style="3" hidden="1" customWidth="1"/>
    <col min="9994" max="10238" width="8.875" style="3"/>
    <col min="10239" max="10239" width="21.875" style="3" customWidth="1"/>
    <col min="10240" max="10240" width="13.5" style="3" customWidth="1"/>
    <col min="10241" max="10241" width="11.875" style="3" customWidth="1"/>
    <col min="10242" max="10242" width="16.625" style="3" customWidth="1"/>
    <col min="10243" max="10243" width="14.5" style="3" customWidth="1"/>
    <col min="10244" max="10244" width="13.5" style="3" customWidth="1"/>
    <col min="10245" max="10245" width="18.75" style="3" customWidth="1"/>
    <col min="10246" max="10246" width="13.625" style="3" customWidth="1"/>
    <col min="10247" max="10249" width="9" style="3" hidden="1" customWidth="1"/>
    <col min="10250" max="10494" width="8.875" style="3"/>
    <col min="10495" max="10495" width="21.875" style="3" customWidth="1"/>
    <col min="10496" max="10496" width="13.5" style="3" customWidth="1"/>
    <col min="10497" max="10497" width="11.875" style="3" customWidth="1"/>
    <col min="10498" max="10498" width="16.625" style="3" customWidth="1"/>
    <col min="10499" max="10499" width="14.5" style="3" customWidth="1"/>
    <col min="10500" max="10500" width="13.5" style="3" customWidth="1"/>
    <col min="10501" max="10501" width="18.75" style="3" customWidth="1"/>
    <col min="10502" max="10502" width="13.625" style="3" customWidth="1"/>
    <col min="10503" max="10505" width="9" style="3" hidden="1" customWidth="1"/>
    <col min="10506" max="10750" width="8.875" style="3"/>
    <col min="10751" max="10751" width="21.875" style="3" customWidth="1"/>
    <col min="10752" max="10752" width="13.5" style="3" customWidth="1"/>
    <col min="10753" max="10753" width="11.875" style="3" customWidth="1"/>
    <col min="10754" max="10754" width="16.625" style="3" customWidth="1"/>
    <col min="10755" max="10755" width="14.5" style="3" customWidth="1"/>
    <col min="10756" max="10756" width="13.5" style="3" customWidth="1"/>
    <col min="10757" max="10757" width="18.75" style="3" customWidth="1"/>
    <col min="10758" max="10758" width="13.625" style="3" customWidth="1"/>
    <col min="10759" max="10761" width="9" style="3" hidden="1" customWidth="1"/>
    <col min="10762" max="11006" width="8.875" style="3"/>
    <col min="11007" max="11007" width="21.875" style="3" customWidth="1"/>
    <col min="11008" max="11008" width="13.5" style="3" customWidth="1"/>
    <col min="11009" max="11009" width="11.875" style="3" customWidth="1"/>
    <col min="11010" max="11010" width="16.625" style="3" customWidth="1"/>
    <col min="11011" max="11011" width="14.5" style="3" customWidth="1"/>
    <col min="11012" max="11012" width="13.5" style="3" customWidth="1"/>
    <col min="11013" max="11013" width="18.75" style="3" customWidth="1"/>
    <col min="11014" max="11014" width="13.625" style="3" customWidth="1"/>
    <col min="11015" max="11017" width="9" style="3" hidden="1" customWidth="1"/>
    <col min="11018" max="11262" width="8.875" style="3"/>
    <col min="11263" max="11263" width="21.875" style="3" customWidth="1"/>
    <col min="11264" max="11264" width="13.5" style="3" customWidth="1"/>
    <col min="11265" max="11265" width="11.875" style="3" customWidth="1"/>
    <col min="11266" max="11266" width="16.625" style="3" customWidth="1"/>
    <col min="11267" max="11267" width="14.5" style="3" customWidth="1"/>
    <col min="11268" max="11268" width="13.5" style="3" customWidth="1"/>
    <col min="11269" max="11269" width="18.75" style="3" customWidth="1"/>
    <col min="11270" max="11270" width="13.625" style="3" customWidth="1"/>
    <col min="11271" max="11273" width="9" style="3" hidden="1" customWidth="1"/>
    <col min="11274" max="11518" width="8.875" style="3"/>
    <col min="11519" max="11519" width="21.875" style="3" customWidth="1"/>
    <col min="11520" max="11520" width="13.5" style="3" customWidth="1"/>
    <col min="11521" max="11521" width="11.875" style="3" customWidth="1"/>
    <col min="11522" max="11522" width="16.625" style="3" customWidth="1"/>
    <col min="11523" max="11523" width="14.5" style="3" customWidth="1"/>
    <col min="11524" max="11524" width="13.5" style="3" customWidth="1"/>
    <col min="11525" max="11525" width="18.75" style="3" customWidth="1"/>
    <col min="11526" max="11526" width="13.625" style="3" customWidth="1"/>
    <col min="11527" max="11529" width="9" style="3" hidden="1" customWidth="1"/>
    <col min="11530" max="11774" width="8.875" style="3"/>
    <col min="11775" max="11775" width="21.875" style="3" customWidth="1"/>
    <col min="11776" max="11776" width="13.5" style="3" customWidth="1"/>
    <col min="11777" max="11777" width="11.875" style="3" customWidth="1"/>
    <col min="11778" max="11778" width="16.625" style="3" customWidth="1"/>
    <col min="11779" max="11779" width="14.5" style="3" customWidth="1"/>
    <col min="11780" max="11780" width="13.5" style="3" customWidth="1"/>
    <col min="11781" max="11781" width="18.75" style="3" customWidth="1"/>
    <col min="11782" max="11782" width="13.625" style="3" customWidth="1"/>
    <col min="11783" max="11785" width="9" style="3" hidden="1" customWidth="1"/>
    <col min="11786" max="12030" width="8.875" style="3"/>
    <col min="12031" max="12031" width="21.875" style="3" customWidth="1"/>
    <col min="12032" max="12032" width="13.5" style="3" customWidth="1"/>
    <col min="12033" max="12033" width="11.875" style="3" customWidth="1"/>
    <col min="12034" max="12034" width="16.625" style="3" customWidth="1"/>
    <col min="12035" max="12035" width="14.5" style="3" customWidth="1"/>
    <col min="12036" max="12036" width="13.5" style="3" customWidth="1"/>
    <col min="12037" max="12037" width="18.75" style="3" customWidth="1"/>
    <col min="12038" max="12038" width="13.625" style="3" customWidth="1"/>
    <col min="12039" max="12041" width="9" style="3" hidden="1" customWidth="1"/>
    <col min="12042" max="12286" width="8.875" style="3"/>
    <col min="12287" max="12287" width="21.875" style="3" customWidth="1"/>
    <col min="12288" max="12288" width="13.5" style="3" customWidth="1"/>
    <col min="12289" max="12289" width="11.875" style="3" customWidth="1"/>
    <col min="12290" max="12290" width="16.625" style="3" customWidth="1"/>
    <col min="12291" max="12291" width="14.5" style="3" customWidth="1"/>
    <col min="12292" max="12292" width="13.5" style="3" customWidth="1"/>
    <col min="12293" max="12293" width="18.75" style="3" customWidth="1"/>
    <col min="12294" max="12294" width="13.625" style="3" customWidth="1"/>
    <col min="12295" max="12297" width="9" style="3" hidden="1" customWidth="1"/>
    <col min="12298" max="12542" width="8.875" style="3"/>
    <col min="12543" max="12543" width="21.875" style="3" customWidth="1"/>
    <col min="12544" max="12544" width="13.5" style="3" customWidth="1"/>
    <col min="12545" max="12545" width="11.875" style="3" customWidth="1"/>
    <col min="12546" max="12546" width="16.625" style="3" customWidth="1"/>
    <col min="12547" max="12547" width="14.5" style="3" customWidth="1"/>
    <col min="12548" max="12548" width="13.5" style="3" customWidth="1"/>
    <col min="12549" max="12549" width="18.75" style="3" customWidth="1"/>
    <col min="12550" max="12550" width="13.625" style="3" customWidth="1"/>
    <col min="12551" max="12553" width="9" style="3" hidden="1" customWidth="1"/>
    <col min="12554" max="12798" width="8.875" style="3"/>
    <col min="12799" max="12799" width="21.875" style="3" customWidth="1"/>
    <col min="12800" max="12800" width="13.5" style="3" customWidth="1"/>
    <col min="12801" max="12801" width="11.875" style="3" customWidth="1"/>
    <col min="12802" max="12802" width="16.625" style="3" customWidth="1"/>
    <col min="12803" max="12803" width="14.5" style="3" customWidth="1"/>
    <col min="12804" max="12804" width="13.5" style="3" customWidth="1"/>
    <col min="12805" max="12805" width="18.75" style="3" customWidth="1"/>
    <col min="12806" max="12806" width="13.625" style="3" customWidth="1"/>
    <col min="12807" max="12809" width="9" style="3" hidden="1" customWidth="1"/>
    <col min="12810" max="13054" width="8.875" style="3"/>
    <col min="13055" max="13055" width="21.875" style="3" customWidth="1"/>
    <col min="13056" max="13056" width="13.5" style="3" customWidth="1"/>
    <col min="13057" max="13057" width="11.875" style="3" customWidth="1"/>
    <col min="13058" max="13058" width="16.625" style="3" customWidth="1"/>
    <col min="13059" max="13059" width="14.5" style="3" customWidth="1"/>
    <col min="13060" max="13060" width="13.5" style="3" customWidth="1"/>
    <col min="13061" max="13061" width="18.75" style="3" customWidth="1"/>
    <col min="13062" max="13062" width="13.625" style="3" customWidth="1"/>
    <col min="13063" max="13065" width="9" style="3" hidden="1" customWidth="1"/>
    <col min="13066" max="13310" width="8.875" style="3"/>
    <col min="13311" max="13311" width="21.875" style="3" customWidth="1"/>
    <col min="13312" max="13312" width="13.5" style="3" customWidth="1"/>
    <col min="13313" max="13313" width="11.875" style="3" customWidth="1"/>
    <col min="13314" max="13314" width="16.625" style="3" customWidth="1"/>
    <col min="13315" max="13315" width="14.5" style="3" customWidth="1"/>
    <col min="13316" max="13316" width="13.5" style="3" customWidth="1"/>
    <col min="13317" max="13317" width="18.75" style="3" customWidth="1"/>
    <col min="13318" max="13318" width="13.625" style="3" customWidth="1"/>
    <col min="13319" max="13321" width="9" style="3" hidden="1" customWidth="1"/>
    <col min="13322" max="13566" width="8.875" style="3"/>
    <col min="13567" max="13567" width="21.875" style="3" customWidth="1"/>
    <col min="13568" max="13568" width="13.5" style="3" customWidth="1"/>
    <col min="13569" max="13569" width="11.875" style="3" customWidth="1"/>
    <col min="13570" max="13570" width="16.625" style="3" customWidth="1"/>
    <col min="13571" max="13571" width="14.5" style="3" customWidth="1"/>
    <col min="13572" max="13572" width="13.5" style="3" customWidth="1"/>
    <col min="13573" max="13573" width="18.75" style="3" customWidth="1"/>
    <col min="13574" max="13574" width="13.625" style="3" customWidth="1"/>
    <col min="13575" max="13577" width="9" style="3" hidden="1" customWidth="1"/>
    <col min="13578" max="13822" width="8.875" style="3"/>
    <col min="13823" max="13823" width="21.875" style="3" customWidth="1"/>
    <col min="13824" max="13824" width="13.5" style="3" customWidth="1"/>
    <col min="13825" max="13825" width="11.875" style="3" customWidth="1"/>
    <col min="13826" max="13826" width="16.625" style="3" customWidth="1"/>
    <col min="13827" max="13827" width="14.5" style="3" customWidth="1"/>
    <col min="13828" max="13828" width="13.5" style="3" customWidth="1"/>
    <col min="13829" max="13829" width="18.75" style="3" customWidth="1"/>
    <col min="13830" max="13830" width="13.625" style="3" customWidth="1"/>
    <col min="13831" max="13833" width="9" style="3" hidden="1" customWidth="1"/>
    <col min="13834" max="14078" width="8.875" style="3"/>
    <col min="14079" max="14079" width="21.875" style="3" customWidth="1"/>
    <col min="14080" max="14080" width="13.5" style="3" customWidth="1"/>
    <col min="14081" max="14081" width="11.875" style="3" customWidth="1"/>
    <col min="14082" max="14082" width="16.625" style="3" customWidth="1"/>
    <col min="14083" max="14083" width="14.5" style="3" customWidth="1"/>
    <col min="14084" max="14084" width="13.5" style="3" customWidth="1"/>
    <col min="14085" max="14085" width="18.75" style="3" customWidth="1"/>
    <col min="14086" max="14086" width="13.625" style="3" customWidth="1"/>
    <col min="14087" max="14089" width="9" style="3" hidden="1" customWidth="1"/>
    <col min="14090" max="14334" width="8.875" style="3"/>
    <col min="14335" max="14335" width="21.875" style="3" customWidth="1"/>
    <col min="14336" max="14336" width="13.5" style="3" customWidth="1"/>
    <col min="14337" max="14337" width="11.875" style="3" customWidth="1"/>
    <col min="14338" max="14338" width="16.625" style="3" customWidth="1"/>
    <col min="14339" max="14339" width="14.5" style="3" customWidth="1"/>
    <col min="14340" max="14340" width="13.5" style="3" customWidth="1"/>
    <col min="14341" max="14341" width="18.75" style="3" customWidth="1"/>
    <col min="14342" max="14342" width="13.625" style="3" customWidth="1"/>
    <col min="14343" max="14345" width="9" style="3" hidden="1" customWidth="1"/>
    <col min="14346" max="14590" width="8.875" style="3"/>
    <col min="14591" max="14591" width="21.875" style="3" customWidth="1"/>
    <col min="14592" max="14592" width="13.5" style="3" customWidth="1"/>
    <col min="14593" max="14593" width="11.875" style="3" customWidth="1"/>
    <col min="14594" max="14594" width="16.625" style="3" customWidth="1"/>
    <col min="14595" max="14595" width="14.5" style="3" customWidth="1"/>
    <col min="14596" max="14596" width="13.5" style="3" customWidth="1"/>
    <col min="14597" max="14597" width="18.75" style="3" customWidth="1"/>
    <col min="14598" max="14598" width="13.625" style="3" customWidth="1"/>
    <col min="14599" max="14601" width="9" style="3" hidden="1" customWidth="1"/>
    <col min="14602" max="14846" width="8.875" style="3"/>
    <col min="14847" max="14847" width="21.875" style="3" customWidth="1"/>
    <col min="14848" max="14848" width="13.5" style="3" customWidth="1"/>
    <col min="14849" max="14849" width="11.875" style="3" customWidth="1"/>
    <col min="14850" max="14850" width="16.625" style="3" customWidth="1"/>
    <col min="14851" max="14851" width="14.5" style="3" customWidth="1"/>
    <col min="14852" max="14852" width="13.5" style="3" customWidth="1"/>
    <col min="14853" max="14853" width="18.75" style="3" customWidth="1"/>
    <col min="14854" max="14854" width="13.625" style="3" customWidth="1"/>
    <col min="14855" max="14857" width="9" style="3" hidden="1" customWidth="1"/>
    <col min="14858" max="15102" width="8.875" style="3"/>
    <col min="15103" max="15103" width="21.875" style="3" customWidth="1"/>
    <col min="15104" max="15104" width="13.5" style="3" customWidth="1"/>
    <col min="15105" max="15105" width="11.875" style="3" customWidth="1"/>
    <col min="15106" max="15106" width="16.625" style="3" customWidth="1"/>
    <col min="15107" max="15107" width="14.5" style="3" customWidth="1"/>
    <col min="15108" max="15108" width="13.5" style="3" customWidth="1"/>
    <col min="15109" max="15109" width="18.75" style="3" customWidth="1"/>
    <col min="15110" max="15110" width="13.625" style="3" customWidth="1"/>
    <col min="15111" max="15113" width="9" style="3" hidden="1" customWidth="1"/>
    <col min="15114" max="15358" width="8.875" style="3"/>
    <col min="15359" max="15359" width="21.875" style="3" customWidth="1"/>
    <col min="15360" max="15360" width="13.5" style="3" customWidth="1"/>
    <col min="15361" max="15361" width="11.875" style="3" customWidth="1"/>
    <col min="15362" max="15362" width="16.625" style="3" customWidth="1"/>
    <col min="15363" max="15363" width="14.5" style="3" customWidth="1"/>
    <col min="15364" max="15364" width="13.5" style="3" customWidth="1"/>
    <col min="15365" max="15365" width="18.75" style="3" customWidth="1"/>
    <col min="15366" max="15366" width="13.625" style="3" customWidth="1"/>
    <col min="15367" max="15369" width="9" style="3" hidden="1" customWidth="1"/>
    <col min="15370" max="15614" width="8.875" style="3"/>
    <col min="15615" max="15615" width="21.875" style="3" customWidth="1"/>
    <col min="15616" max="15616" width="13.5" style="3" customWidth="1"/>
    <col min="15617" max="15617" width="11.875" style="3" customWidth="1"/>
    <col min="15618" max="15618" width="16.625" style="3" customWidth="1"/>
    <col min="15619" max="15619" width="14.5" style="3" customWidth="1"/>
    <col min="15620" max="15620" width="13.5" style="3" customWidth="1"/>
    <col min="15621" max="15621" width="18.75" style="3" customWidth="1"/>
    <col min="15622" max="15622" width="13.625" style="3" customWidth="1"/>
    <col min="15623" max="15625" width="9" style="3" hidden="1" customWidth="1"/>
    <col min="15626" max="15870" width="8.875" style="3"/>
    <col min="15871" max="15871" width="21.875" style="3" customWidth="1"/>
    <col min="15872" max="15872" width="13.5" style="3" customWidth="1"/>
    <col min="15873" max="15873" width="11.875" style="3" customWidth="1"/>
    <col min="15874" max="15874" width="16.625" style="3" customWidth="1"/>
    <col min="15875" max="15875" width="14.5" style="3" customWidth="1"/>
    <col min="15876" max="15876" width="13.5" style="3" customWidth="1"/>
    <col min="15877" max="15877" width="18.75" style="3" customWidth="1"/>
    <col min="15878" max="15878" width="13.625" style="3" customWidth="1"/>
    <col min="15879" max="15881" width="9" style="3" hidden="1" customWidth="1"/>
    <col min="15882" max="16126" width="8.875" style="3"/>
    <col min="16127" max="16127" width="21.875" style="3" customWidth="1"/>
    <col min="16128" max="16128" width="13.5" style="3" customWidth="1"/>
    <col min="16129" max="16129" width="11.875" style="3" customWidth="1"/>
    <col min="16130" max="16130" width="16.625" style="3" customWidth="1"/>
    <col min="16131" max="16131" width="14.5" style="3" customWidth="1"/>
    <col min="16132" max="16132" width="13.5" style="3" customWidth="1"/>
    <col min="16133" max="16133" width="18.75" style="3" customWidth="1"/>
    <col min="16134" max="16134" width="13.625" style="3" customWidth="1"/>
    <col min="16135" max="16137" width="9" style="3" hidden="1" customWidth="1"/>
    <col min="16138" max="16381" width="8.875" style="3"/>
    <col min="16382" max="16384" width="8.875" style="3" customWidth="1"/>
  </cols>
  <sheetData>
    <row r="1" spans="1:11" ht="20.45" customHeight="1">
      <c r="A1" s="20" t="s">
        <v>305</v>
      </c>
    </row>
    <row r="2" spans="1:11" ht="53.45" customHeight="1">
      <c r="A2" s="377" t="s">
        <v>338</v>
      </c>
      <c r="B2" s="377"/>
      <c r="C2" s="377"/>
      <c r="D2" s="377"/>
      <c r="E2" s="377"/>
      <c r="F2" s="377"/>
      <c r="G2" s="377"/>
      <c r="H2" s="377"/>
      <c r="I2" s="377"/>
    </row>
    <row r="3" spans="1:11" ht="21" customHeight="1">
      <c r="A3" s="4"/>
      <c r="B3" s="4"/>
      <c r="C3" s="4"/>
      <c r="D3" s="4"/>
      <c r="E3" s="4"/>
      <c r="F3" s="264"/>
      <c r="G3" s="4"/>
      <c r="H3" s="4"/>
      <c r="I3" s="5"/>
      <c r="J3" s="5" t="s">
        <v>279</v>
      </c>
    </row>
    <row r="4" spans="1:11" ht="22.15" customHeight="1">
      <c r="A4" s="378" t="s">
        <v>103</v>
      </c>
      <c r="B4" s="379" t="s">
        <v>61</v>
      </c>
      <c r="C4" s="381" t="s">
        <v>280</v>
      </c>
      <c r="D4" s="382"/>
      <c r="E4" s="382"/>
      <c r="F4" s="382"/>
      <c r="G4" s="383" t="s">
        <v>281</v>
      </c>
      <c r="H4" s="383"/>
      <c r="I4" s="383"/>
      <c r="J4" s="383"/>
    </row>
    <row r="5" spans="1:11" ht="30.6" customHeight="1">
      <c r="A5" s="378"/>
      <c r="B5" s="380"/>
      <c r="C5" s="6" t="s">
        <v>282</v>
      </c>
      <c r="D5" s="7" t="s">
        <v>283</v>
      </c>
      <c r="E5" s="6" t="s">
        <v>284</v>
      </c>
      <c r="F5" s="285" t="s">
        <v>3709</v>
      </c>
      <c r="G5" s="282" t="s">
        <v>282</v>
      </c>
      <c r="H5" s="282" t="s">
        <v>285</v>
      </c>
      <c r="I5" s="282" t="s">
        <v>284</v>
      </c>
      <c r="J5" s="282" t="s">
        <v>3709</v>
      </c>
    </row>
    <row r="6" spans="1:11" s="2" customFormat="1" ht="30.6" customHeight="1">
      <c r="A6" s="8" t="s">
        <v>3725</v>
      </c>
      <c r="B6" s="279">
        <v>9574.0299999999988</v>
      </c>
      <c r="C6" s="280">
        <v>7944.42</v>
      </c>
      <c r="D6" s="280">
        <v>7826.91</v>
      </c>
      <c r="E6" s="280">
        <v>117.51</v>
      </c>
      <c r="F6" s="286"/>
      <c r="G6" s="283">
        <v>1629.6100000000001</v>
      </c>
      <c r="H6" s="283">
        <v>1629.6100000000001</v>
      </c>
      <c r="I6" s="283">
        <v>0</v>
      </c>
      <c r="J6" s="283"/>
      <c r="K6" s="223"/>
    </row>
    <row r="7" spans="1:11" ht="30.6" customHeight="1">
      <c r="A7" s="9" t="s">
        <v>286</v>
      </c>
      <c r="B7" s="281">
        <v>415</v>
      </c>
      <c r="C7" s="281">
        <v>0</v>
      </c>
      <c r="D7" s="281">
        <v>0</v>
      </c>
      <c r="E7" s="281">
        <v>0</v>
      </c>
      <c r="F7" s="287"/>
      <c r="G7" s="284">
        <v>415</v>
      </c>
      <c r="H7" s="284">
        <v>415</v>
      </c>
      <c r="I7" s="284">
        <v>0</v>
      </c>
      <c r="J7" s="284"/>
      <c r="K7" s="223"/>
    </row>
    <row r="8" spans="1:11" ht="30.6" customHeight="1">
      <c r="A8" s="9" t="s">
        <v>77</v>
      </c>
      <c r="B8" s="281">
        <v>1240.68</v>
      </c>
      <c r="C8" s="281">
        <v>374.68</v>
      </c>
      <c r="D8" s="281">
        <v>368.67</v>
      </c>
      <c r="E8" s="281">
        <v>6.01</v>
      </c>
      <c r="F8" s="287"/>
      <c r="G8" s="284">
        <v>866</v>
      </c>
      <c r="H8" s="284">
        <v>866</v>
      </c>
      <c r="I8" s="284">
        <v>0</v>
      </c>
      <c r="J8" s="284"/>
      <c r="K8" s="223"/>
    </row>
    <row r="9" spans="1:11" ht="30.6" customHeight="1">
      <c r="A9" s="9" t="s">
        <v>287</v>
      </c>
      <c r="B9" s="281">
        <v>419.74</v>
      </c>
      <c r="C9" s="281">
        <v>194.83</v>
      </c>
      <c r="D9" s="281">
        <v>194.83</v>
      </c>
      <c r="E9" s="281">
        <v>0</v>
      </c>
      <c r="F9" s="287"/>
      <c r="G9" s="284">
        <v>224.91</v>
      </c>
      <c r="H9" s="284">
        <v>224.91</v>
      </c>
      <c r="I9" s="284">
        <v>0</v>
      </c>
      <c r="J9" s="284"/>
      <c r="K9" s="223"/>
    </row>
    <row r="10" spans="1:11" ht="30.6" customHeight="1">
      <c r="A10" s="9" t="s">
        <v>78</v>
      </c>
      <c r="B10" s="281">
        <v>7498.61</v>
      </c>
      <c r="C10" s="281">
        <v>7374.91</v>
      </c>
      <c r="D10" s="281">
        <v>7263.41</v>
      </c>
      <c r="E10" s="281">
        <v>111.5</v>
      </c>
      <c r="F10" s="287"/>
      <c r="G10" s="284">
        <v>123.7</v>
      </c>
      <c r="H10" s="284">
        <v>123.7</v>
      </c>
      <c r="I10" s="284">
        <v>0</v>
      </c>
      <c r="J10" s="284"/>
      <c r="K10" s="223"/>
    </row>
    <row r="11" spans="1:11" ht="62.45" customHeight="1">
      <c r="A11" s="376" t="s">
        <v>3721</v>
      </c>
      <c r="B11" s="376"/>
      <c r="C11" s="376"/>
      <c r="D11" s="376"/>
      <c r="E11" s="376"/>
      <c r="F11" s="376"/>
      <c r="G11" s="376"/>
      <c r="H11" s="376"/>
      <c r="I11" s="376"/>
      <c r="J11" s="376"/>
    </row>
    <row r="12" spans="1:11" ht="51" customHeight="1">
      <c r="A12" s="376"/>
      <c r="B12" s="376"/>
      <c r="C12" s="376"/>
      <c r="D12" s="376"/>
      <c r="E12" s="376"/>
      <c r="F12" s="376"/>
      <c r="G12" s="376"/>
      <c r="H12" s="376"/>
      <c r="I12" s="376"/>
      <c r="J12" s="376"/>
    </row>
    <row r="13" spans="1:11" ht="39.6" customHeight="1">
      <c r="A13" s="376"/>
      <c r="B13" s="376"/>
      <c r="C13" s="376"/>
      <c r="D13" s="376"/>
      <c r="E13" s="376"/>
      <c r="F13" s="376"/>
      <c r="G13" s="376"/>
      <c r="H13" s="376"/>
      <c r="I13" s="376"/>
      <c r="J13" s="376"/>
    </row>
    <row r="14" spans="1:11" ht="39.6" customHeight="1">
      <c r="A14" s="376"/>
      <c r="B14" s="376"/>
      <c r="C14" s="376"/>
      <c r="D14" s="376"/>
      <c r="E14" s="376"/>
      <c r="F14" s="376"/>
      <c r="G14" s="376"/>
      <c r="H14" s="376"/>
      <c r="I14" s="376"/>
      <c r="J14" s="376"/>
    </row>
  </sheetData>
  <mergeCells count="6">
    <mergeCell ref="A11:J14"/>
    <mergeCell ref="A2:I2"/>
    <mergeCell ref="A4:A5"/>
    <mergeCell ref="B4:B5"/>
    <mergeCell ref="C4:F4"/>
    <mergeCell ref="G4:J4"/>
  </mergeCells>
  <phoneticPr fontId="48" type="noConversion"/>
  <printOptions horizontalCentered="1"/>
  <pageMargins left="0.70833333333333304" right="0.70833333333333304" top="0.74791666666666701" bottom="0.74791666666666701" header="0.31458333333333299" footer="0.31458333333333299"/>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4" workbookViewId="0">
      <selection sqref="A1:H27"/>
    </sheetView>
  </sheetViews>
  <sheetFormatPr defaultColWidth="9" defaultRowHeight="13.5"/>
  <cols>
    <col min="1" max="1" width="11.5" customWidth="1"/>
    <col min="2" max="8" width="11.125" customWidth="1"/>
  </cols>
  <sheetData>
    <row r="1" spans="1:10" ht="28.9" customHeight="1">
      <c r="A1" s="384" t="s">
        <v>3726</v>
      </c>
      <c r="B1" s="385"/>
      <c r="C1" s="385"/>
      <c r="D1" s="385"/>
      <c r="E1" s="385"/>
      <c r="F1" s="385"/>
      <c r="G1" s="385"/>
      <c r="H1" s="385"/>
    </row>
    <row r="2" spans="1:10" ht="28.9" customHeight="1">
      <c r="A2" s="385"/>
      <c r="B2" s="385"/>
      <c r="C2" s="385"/>
      <c r="D2" s="385"/>
      <c r="E2" s="385"/>
      <c r="F2" s="385"/>
      <c r="G2" s="385"/>
      <c r="H2" s="385"/>
    </row>
    <row r="3" spans="1:10" ht="28.9" customHeight="1">
      <c r="A3" s="385"/>
      <c r="B3" s="385"/>
      <c r="C3" s="385"/>
      <c r="D3" s="385"/>
      <c r="E3" s="385"/>
      <c r="F3" s="385"/>
      <c r="G3" s="385"/>
      <c r="H3" s="385"/>
    </row>
    <row r="4" spans="1:10" ht="28.9" customHeight="1">
      <c r="A4" s="385"/>
      <c r="B4" s="385"/>
      <c r="C4" s="385"/>
      <c r="D4" s="385"/>
      <c r="E4" s="385"/>
      <c r="F4" s="385"/>
      <c r="G4" s="385"/>
      <c r="H4" s="385"/>
    </row>
    <row r="5" spans="1:10" ht="28.9" customHeight="1">
      <c r="A5" s="385"/>
      <c r="B5" s="385"/>
      <c r="C5" s="385"/>
      <c r="D5" s="385"/>
      <c r="E5" s="385"/>
      <c r="F5" s="385"/>
      <c r="G5" s="385"/>
      <c r="H5" s="385"/>
    </row>
    <row r="6" spans="1:10" ht="28.9" customHeight="1">
      <c r="A6" s="385"/>
      <c r="B6" s="385"/>
      <c r="C6" s="385"/>
      <c r="D6" s="385"/>
      <c r="E6" s="385"/>
      <c r="F6" s="385"/>
      <c r="G6" s="385"/>
      <c r="H6" s="385"/>
    </row>
    <row r="7" spans="1:10" ht="28.9" customHeight="1">
      <c r="A7" s="385"/>
      <c r="B7" s="385"/>
      <c r="C7" s="385"/>
      <c r="D7" s="385"/>
      <c r="E7" s="385"/>
      <c r="F7" s="385"/>
      <c r="G7" s="385"/>
      <c r="H7" s="385"/>
      <c r="J7" s="1"/>
    </row>
    <row r="8" spans="1:10" ht="28.9" customHeight="1">
      <c r="A8" s="385"/>
      <c r="B8" s="385"/>
      <c r="C8" s="385"/>
      <c r="D8" s="385"/>
      <c r="E8" s="385"/>
      <c r="F8" s="385"/>
      <c r="G8" s="385"/>
      <c r="H8" s="385"/>
    </row>
    <row r="9" spans="1:10" ht="28.9" customHeight="1">
      <c r="A9" s="385"/>
      <c r="B9" s="385"/>
      <c r="C9" s="385"/>
      <c r="D9" s="385"/>
      <c r="E9" s="385"/>
      <c r="F9" s="385"/>
      <c r="G9" s="385"/>
      <c r="H9" s="385"/>
    </row>
    <row r="10" spans="1:10" ht="28.9" customHeight="1">
      <c r="A10" s="385"/>
      <c r="B10" s="385"/>
      <c r="C10" s="385"/>
      <c r="D10" s="385"/>
      <c r="E10" s="385"/>
      <c r="F10" s="385"/>
      <c r="G10" s="385"/>
      <c r="H10" s="385"/>
    </row>
    <row r="11" spans="1:10" ht="28.9" customHeight="1">
      <c r="A11" s="385"/>
      <c r="B11" s="385"/>
      <c r="C11" s="385"/>
      <c r="D11" s="385"/>
      <c r="E11" s="385"/>
      <c r="F11" s="385"/>
      <c r="G11" s="385"/>
      <c r="H11" s="385"/>
    </row>
    <row r="12" spans="1:10" ht="28.9" customHeight="1">
      <c r="A12" s="385"/>
      <c r="B12" s="385"/>
      <c r="C12" s="385"/>
      <c r="D12" s="385"/>
      <c r="E12" s="385"/>
      <c r="F12" s="385"/>
      <c r="G12" s="385"/>
      <c r="H12" s="385"/>
    </row>
    <row r="13" spans="1:10" ht="28.9" customHeight="1">
      <c r="A13" s="385"/>
      <c r="B13" s="385"/>
      <c r="C13" s="385"/>
      <c r="D13" s="385"/>
      <c r="E13" s="385"/>
      <c r="F13" s="385"/>
      <c r="G13" s="385"/>
      <c r="H13" s="385"/>
    </row>
    <row r="14" spans="1:10" ht="28.9" customHeight="1">
      <c r="A14" s="385"/>
      <c r="B14" s="385"/>
      <c r="C14" s="385"/>
      <c r="D14" s="385"/>
      <c r="E14" s="385"/>
      <c r="F14" s="385"/>
      <c r="G14" s="385"/>
      <c r="H14" s="385"/>
    </row>
    <row r="15" spans="1:10" ht="28.9" customHeight="1">
      <c r="A15" s="385"/>
      <c r="B15" s="385"/>
      <c r="C15" s="385"/>
      <c r="D15" s="385"/>
      <c r="E15" s="385"/>
      <c r="F15" s="385"/>
      <c r="G15" s="385"/>
      <c r="H15" s="385"/>
    </row>
    <row r="16" spans="1:10" ht="28.9" customHeight="1">
      <c r="A16" s="385"/>
      <c r="B16" s="385"/>
      <c r="C16" s="385"/>
      <c r="D16" s="385"/>
      <c r="E16" s="385"/>
      <c r="F16" s="385"/>
      <c r="G16" s="385"/>
      <c r="H16" s="385"/>
    </row>
    <row r="17" spans="1:8" ht="28.9" customHeight="1">
      <c r="A17" s="385"/>
      <c r="B17" s="385"/>
      <c r="C17" s="385"/>
      <c r="D17" s="385"/>
      <c r="E17" s="385"/>
      <c r="F17" s="385"/>
      <c r="G17" s="385"/>
      <c r="H17" s="385"/>
    </row>
    <row r="18" spans="1:8" ht="28.9" customHeight="1">
      <c r="A18" s="385"/>
      <c r="B18" s="385"/>
      <c r="C18" s="385"/>
      <c r="D18" s="385"/>
      <c r="E18" s="385"/>
      <c r="F18" s="385"/>
      <c r="G18" s="385"/>
      <c r="H18" s="385"/>
    </row>
    <row r="19" spans="1:8" ht="28.9" customHeight="1">
      <c r="A19" s="385"/>
      <c r="B19" s="385"/>
      <c r="C19" s="385"/>
      <c r="D19" s="385"/>
      <c r="E19" s="385"/>
      <c r="F19" s="385"/>
      <c r="G19" s="385"/>
      <c r="H19" s="385"/>
    </row>
    <row r="20" spans="1:8" ht="28.9" customHeight="1">
      <c r="A20" s="385"/>
      <c r="B20" s="385"/>
      <c r="C20" s="385"/>
      <c r="D20" s="385"/>
      <c r="E20" s="385"/>
      <c r="F20" s="385"/>
      <c r="G20" s="385"/>
      <c r="H20" s="385"/>
    </row>
    <row r="21" spans="1:8" ht="28.9" customHeight="1">
      <c r="A21" s="385"/>
      <c r="B21" s="385"/>
      <c r="C21" s="385"/>
      <c r="D21" s="385"/>
      <c r="E21" s="385"/>
      <c r="F21" s="385"/>
      <c r="G21" s="385"/>
      <c r="H21" s="385"/>
    </row>
    <row r="22" spans="1:8" ht="28.9" customHeight="1">
      <c r="A22" s="385"/>
      <c r="B22" s="385"/>
      <c r="C22" s="385"/>
      <c r="D22" s="385"/>
      <c r="E22" s="385"/>
      <c r="F22" s="385"/>
      <c r="G22" s="385"/>
      <c r="H22" s="385"/>
    </row>
    <row r="23" spans="1:8" ht="28.9" customHeight="1">
      <c r="A23" s="385"/>
      <c r="B23" s="385"/>
      <c r="C23" s="385"/>
      <c r="D23" s="385"/>
      <c r="E23" s="385"/>
      <c r="F23" s="385"/>
      <c r="G23" s="385"/>
      <c r="H23" s="385"/>
    </row>
    <row r="24" spans="1:8" ht="28.9" customHeight="1">
      <c r="A24" s="385"/>
      <c r="B24" s="385"/>
      <c r="C24" s="385"/>
      <c r="D24" s="385"/>
      <c r="E24" s="385"/>
      <c r="F24" s="385"/>
      <c r="G24" s="385"/>
      <c r="H24" s="385"/>
    </row>
    <row r="25" spans="1:8" ht="28.9" customHeight="1">
      <c r="A25" s="385"/>
      <c r="B25" s="385"/>
      <c r="C25" s="385"/>
      <c r="D25" s="385"/>
      <c r="E25" s="385"/>
      <c r="F25" s="385"/>
      <c r="G25" s="385"/>
      <c r="H25" s="385"/>
    </row>
    <row r="26" spans="1:8" ht="10.15" customHeight="1">
      <c r="A26" s="385"/>
      <c r="B26" s="385"/>
      <c r="C26" s="385"/>
      <c r="D26" s="385"/>
      <c r="E26" s="385"/>
      <c r="F26" s="385"/>
      <c r="G26" s="385"/>
      <c r="H26" s="385"/>
    </row>
    <row r="27" spans="1:8" ht="38.1" customHeight="1">
      <c r="A27" s="385"/>
      <c r="B27" s="385"/>
      <c r="C27" s="385"/>
      <c r="D27" s="385"/>
      <c r="E27" s="385"/>
      <c r="F27" s="385"/>
      <c r="G27" s="385"/>
      <c r="H27" s="385"/>
    </row>
  </sheetData>
  <mergeCells count="1">
    <mergeCell ref="A1:H27"/>
  </mergeCells>
  <phoneticPr fontId="48" type="noConversion"/>
  <pageMargins left="0.69930555555555596" right="0.69930555555555596"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4" zoomScaleNormal="100" workbookViewId="0">
      <selection activeCell="B5" sqref="B5:C15"/>
    </sheetView>
  </sheetViews>
  <sheetFormatPr defaultColWidth="7.875" defaultRowHeight="15.75"/>
  <cols>
    <col min="1" max="1" width="44.125" style="194" customWidth="1"/>
    <col min="2" max="2" width="18.875" style="194" customWidth="1"/>
    <col min="3" max="3" width="18" style="194" customWidth="1"/>
    <col min="4" max="4" width="8" style="194" bestFit="1" customWidth="1"/>
    <col min="5" max="5" width="7.875" style="194" bestFit="1" customWidth="1"/>
    <col min="6" max="6" width="8.5" style="194" hidden="1" customWidth="1"/>
    <col min="7" max="7" width="7.875" style="194" hidden="1" customWidth="1"/>
    <col min="8" max="255" width="7.875" style="194"/>
    <col min="256" max="256" width="35.75" style="194" customWidth="1"/>
    <col min="257" max="257" width="0" style="194" hidden="1" customWidth="1"/>
    <col min="258" max="259" width="12" style="194" customWidth="1"/>
    <col min="260" max="260" width="8" style="194" bestFit="1" customWidth="1"/>
    <col min="261" max="261" width="7.875" style="194" bestFit="1" customWidth="1"/>
    <col min="262" max="263" width="0" style="194" hidden="1" customWidth="1"/>
    <col min="264" max="511" width="7.875" style="194"/>
    <col min="512" max="512" width="35.75" style="194" customWidth="1"/>
    <col min="513" max="513" width="0" style="194" hidden="1" customWidth="1"/>
    <col min="514" max="515" width="12" style="194" customWidth="1"/>
    <col min="516" max="516" width="8" style="194" bestFit="1" customWidth="1"/>
    <col min="517" max="517" width="7.875" style="194" bestFit="1" customWidth="1"/>
    <col min="518" max="519" width="0" style="194" hidden="1" customWidth="1"/>
    <col min="520" max="767" width="7.875" style="194"/>
    <col min="768" max="768" width="35.75" style="194" customWidth="1"/>
    <col min="769" max="769" width="0" style="194" hidden="1" customWidth="1"/>
    <col min="770" max="771" width="12" style="194" customWidth="1"/>
    <col min="772" max="772" width="8" style="194" bestFit="1" customWidth="1"/>
    <col min="773" max="773" width="7.875" style="194" bestFit="1" customWidth="1"/>
    <col min="774" max="775" width="0" style="194" hidden="1" customWidth="1"/>
    <col min="776" max="1023" width="7.875" style="194"/>
    <col min="1024" max="1024" width="35.75" style="194" customWidth="1"/>
    <col min="1025" max="1025" width="0" style="194" hidden="1" customWidth="1"/>
    <col min="1026" max="1027" width="12" style="194" customWidth="1"/>
    <col min="1028" max="1028" width="8" style="194" bestFit="1" customWidth="1"/>
    <col min="1029" max="1029" width="7.875" style="194" bestFit="1" customWidth="1"/>
    <col min="1030" max="1031" width="0" style="194" hidden="1" customWidth="1"/>
    <col min="1032" max="1279" width="7.875" style="194"/>
    <col min="1280" max="1280" width="35.75" style="194" customWidth="1"/>
    <col min="1281" max="1281" width="0" style="194" hidden="1" customWidth="1"/>
    <col min="1282" max="1283" width="12" style="194" customWidth="1"/>
    <col min="1284" max="1284" width="8" style="194" bestFit="1" customWidth="1"/>
    <col min="1285" max="1285" width="7.875" style="194" bestFit="1" customWidth="1"/>
    <col min="1286" max="1287" width="0" style="194" hidden="1" customWidth="1"/>
    <col min="1288" max="1535" width="7.875" style="194"/>
    <col min="1536" max="1536" width="35.75" style="194" customWidth="1"/>
    <col min="1537" max="1537" width="0" style="194" hidden="1" customWidth="1"/>
    <col min="1538" max="1539" width="12" style="194" customWidth="1"/>
    <col min="1540" max="1540" width="8" style="194" bestFit="1" customWidth="1"/>
    <col min="1541" max="1541" width="7.875" style="194" bestFit="1" customWidth="1"/>
    <col min="1542" max="1543" width="0" style="194" hidden="1" customWidth="1"/>
    <col min="1544" max="1791" width="7.875" style="194"/>
    <col min="1792" max="1792" width="35.75" style="194" customWidth="1"/>
    <col min="1793" max="1793" width="0" style="194" hidden="1" customWidth="1"/>
    <col min="1794" max="1795" width="12" style="194" customWidth="1"/>
    <col min="1796" max="1796" width="8" style="194" bestFit="1" customWidth="1"/>
    <col min="1797" max="1797" width="7.875" style="194" bestFit="1" customWidth="1"/>
    <col min="1798" max="1799" width="0" style="194" hidden="1" customWidth="1"/>
    <col min="1800" max="2047" width="7.875" style="194"/>
    <col min="2048" max="2048" width="35.75" style="194" customWidth="1"/>
    <col min="2049" max="2049" width="0" style="194" hidden="1" customWidth="1"/>
    <col min="2050" max="2051" width="12" style="194" customWidth="1"/>
    <col min="2052" max="2052" width="8" style="194" bestFit="1" customWidth="1"/>
    <col min="2053" max="2053" width="7.875" style="194" bestFit="1" customWidth="1"/>
    <col min="2054" max="2055" width="0" style="194" hidden="1" customWidth="1"/>
    <col min="2056" max="2303" width="7.875" style="194"/>
    <col min="2304" max="2304" width="35.75" style="194" customWidth="1"/>
    <col min="2305" max="2305" width="0" style="194" hidden="1" customWidth="1"/>
    <col min="2306" max="2307" width="12" style="194" customWidth="1"/>
    <col min="2308" max="2308" width="8" style="194" bestFit="1" customWidth="1"/>
    <col min="2309" max="2309" width="7.875" style="194" bestFit="1" customWidth="1"/>
    <col min="2310" max="2311" width="0" style="194" hidden="1" customWidth="1"/>
    <col min="2312" max="2559" width="7.875" style="194"/>
    <col min="2560" max="2560" width="35.75" style="194" customWidth="1"/>
    <col min="2561" max="2561" width="0" style="194" hidden="1" customWidth="1"/>
    <col min="2562" max="2563" width="12" style="194" customWidth="1"/>
    <col min="2564" max="2564" width="8" style="194" bestFit="1" customWidth="1"/>
    <col min="2565" max="2565" width="7.875" style="194" bestFit="1" customWidth="1"/>
    <col min="2566" max="2567" width="0" style="194" hidden="1" customWidth="1"/>
    <col min="2568" max="2815" width="7.875" style="194"/>
    <col min="2816" max="2816" width="35.75" style="194" customWidth="1"/>
    <col min="2817" max="2817" width="0" style="194" hidden="1" customWidth="1"/>
    <col min="2818" max="2819" width="12" style="194" customWidth="1"/>
    <col min="2820" max="2820" width="8" style="194" bestFit="1" customWidth="1"/>
    <col min="2821" max="2821" width="7.875" style="194" bestFit="1" customWidth="1"/>
    <col min="2822" max="2823" width="0" style="194" hidden="1" customWidth="1"/>
    <col min="2824" max="3071" width="7.875" style="194"/>
    <col min="3072" max="3072" width="35.75" style="194" customWidth="1"/>
    <col min="3073" max="3073" width="0" style="194" hidden="1" customWidth="1"/>
    <col min="3074" max="3075" width="12" style="194" customWidth="1"/>
    <col min="3076" max="3076" width="8" style="194" bestFit="1" customWidth="1"/>
    <col min="3077" max="3077" width="7.875" style="194" bestFit="1" customWidth="1"/>
    <col min="3078" max="3079" width="0" style="194" hidden="1" customWidth="1"/>
    <col min="3080" max="3327" width="7.875" style="194"/>
    <col min="3328" max="3328" width="35.75" style="194" customWidth="1"/>
    <col min="3329" max="3329" width="0" style="194" hidden="1" customWidth="1"/>
    <col min="3330" max="3331" width="12" style="194" customWidth="1"/>
    <col min="3332" max="3332" width="8" style="194" bestFit="1" customWidth="1"/>
    <col min="3333" max="3333" width="7.875" style="194" bestFit="1" customWidth="1"/>
    <col min="3334" max="3335" width="0" style="194" hidden="1" customWidth="1"/>
    <col min="3336" max="3583" width="7.875" style="194"/>
    <col min="3584" max="3584" width="35.75" style="194" customWidth="1"/>
    <col min="3585" max="3585" width="0" style="194" hidden="1" customWidth="1"/>
    <col min="3586" max="3587" width="12" style="194" customWidth="1"/>
    <col min="3588" max="3588" width="8" style="194" bestFit="1" customWidth="1"/>
    <col min="3589" max="3589" width="7.875" style="194" bestFit="1" customWidth="1"/>
    <col min="3590" max="3591" width="0" style="194" hidden="1" customWidth="1"/>
    <col min="3592" max="3839" width="7.875" style="194"/>
    <col min="3840" max="3840" width="35.75" style="194" customWidth="1"/>
    <col min="3841" max="3841" width="0" style="194" hidden="1" customWidth="1"/>
    <col min="3842" max="3843" width="12" style="194" customWidth="1"/>
    <col min="3844" max="3844" width="8" style="194" bestFit="1" customWidth="1"/>
    <col min="3845" max="3845" width="7.875" style="194" bestFit="1" customWidth="1"/>
    <col min="3846" max="3847" width="0" style="194" hidden="1" customWidth="1"/>
    <col min="3848" max="4095" width="7.875" style="194"/>
    <col min="4096" max="4096" width="35.75" style="194" customWidth="1"/>
    <col min="4097" max="4097" width="0" style="194" hidden="1" customWidth="1"/>
    <col min="4098" max="4099" width="12" style="194" customWidth="1"/>
    <col min="4100" max="4100" width="8" style="194" bestFit="1" customWidth="1"/>
    <col min="4101" max="4101" width="7.875" style="194" bestFit="1" customWidth="1"/>
    <col min="4102" max="4103" width="0" style="194" hidden="1" customWidth="1"/>
    <col min="4104" max="4351" width="7.875" style="194"/>
    <col min="4352" max="4352" width="35.75" style="194" customWidth="1"/>
    <col min="4353" max="4353" width="0" style="194" hidden="1" customWidth="1"/>
    <col min="4354" max="4355" width="12" style="194" customWidth="1"/>
    <col min="4356" max="4356" width="8" style="194" bestFit="1" customWidth="1"/>
    <col min="4357" max="4357" width="7.875" style="194" bestFit="1" customWidth="1"/>
    <col min="4358" max="4359" width="0" style="194" hidden="1" customWidth="1"/>
    <col min="4360" max="4607" width="7.875" style="194"/>
    <col min="4608" max="4608" width="35.75" style="194" customWidth="1"/>
    <col min="4609" max="4609" width="0" style="194" hidden="1" customWidth="1"/>
    <col min="4610" max="4611" width="12" style="194" customWidth="1"/>
    <col min="4612" max="4612" width="8" style="194" bestFit="1" customWidth="1"/>
    <col min="4613" max="4613" width="7.875" style="194" bestFit="1" customWidth="1"/>
    <col min="4614" max="4615" width="0" style="194" hidden="1" customWidth="1"/>
    <col min="4616" max="4863" width="7.875" style="194"/>
    <col min="4864" max="4864" width="35.75" style="194" customWidth="1"/>
    <col min="4865" max="4865" width="0" style="194" hidden="1" customWidth="1"/>
    <col min="4866" max="4867" width="12" style="194" customWidth="1"/>
    <col min="4868" max="4868" width="8" style="194" bestFit="1" customWidth="1"/>
    <col min="4869" max="4869" width="7.875" style="194" bestFit="1" customWidth="1"/>
    <col min="4870" max="4871" width="0" style="194" hidden="1" customWidth="1"/>
    <col min="4872" max="5119" width="7.875" style="194"/>
    <col min="5120" max="5120" width="35.75" style="194" customWidth="1"/>
    <col min="5121" max="5121" width="0" style="194" hidden="1" customWidth="1"/>
    <col min="5122" max="5123" width="12" style="194" customWidth="1"/>
    <col min="5124" max="5124" width="8" style="194" bestFit="1" customWidth="1"/>
    <col min="5125" max="5125" width="7.875" style="194" bestFit="1" customWidth="1"/>
    <col min="5126" max="5127" width="0" style="194" hidden="1" customWidth="1"/>
    <col min="5128" max="5375" width="7.875" style="194"/>
    <col min="5376" max="5376" width="35.75" style="194" customWidth="1"/>
    <col min="5377" max="5377" width="0" style="194" hidden="1" customWidth="1"/>
    <col min="5378" max="5379" width="12" style="194" customWidth="1"/>
    <col min="5380" max="5380" width="8" style="194" bestFit="1" customWidth="1"/>
    <col min="5381" max="5381" width="7.875" style="194" bestFit="1" customWidth="1"/>
    <col min="5382" max="5383" width="0" style="194" hidden="1" customWidth="1"/>
    <col min="5384" max="5631" width="7.875" style="194"/>
    <col min="5632" max="5632" width="35.75" style="194" customWidth="1"/>
    <col min="5633" max="5633" width="0" style="194" hidden="1" customWidth="1"/>
    <col min="5634" max="5635" width="12" style="194" customWidth="1"/>
    <col min="5636" max="5636" width="8" style="194" bestFit="1" customWidth="1"/>
    <col min="5637" max="5637" width="7.875" style="194" bestFit="1" customWidth="1"/>
    <col min="5638" max="5639" width="0" style="194" hidden="1" customWidth="1"/>
    <col min="5640" max="5887" width="7.875" style="194"/>
    <col min="5888" max="5888" width="35.75" style="194" customWidth="1"/>
    <col min="5889" max="5889" width="0" style="194" hidden="1" customWidth="1"/>
    <col min="5890" max="5891" width="12" style="194" customWidth="1"/>
    <col min="5892" max="5892" width="8" style="194" bestFit="1" customWidth="1"/>
    <col min="5893" max="5893" width="7.875" style="194" bestFit="1" customWidth="1"/>
    <col min="5894" max="5895" width="0" style="194" hidden="1" customWidth="1"/>
    <col min="5896" max="6143" width="7.875" style="194"/>
    <col min="6144" max="6144" width="35.75" style="194" customWidth="1"/>
    <col min="6145" max="6145" width="0" style="194" hidden="1" customWidth="1"/>
    <col min="6146" max="6147" width="12" style="194" customWidth="1"/>
    <col min="6148" max="6148" width="8" style="194" bestFit="1" customWidth="1"/>
    <col min="6149" max="6149" width="7.875" style="194" bestFit="1" customWidth="1"/>
    <col min="6150" max="6151" width="0" style="194" hidden="1" customWidth="1"/>
    <col min="6152" max="6399" width="7.875" style="194"/>
    <col min="6400" max="6400" width="35.75" style="194" customWidth="1"/>
    <col min="6401" max="6401" width="0" style="194" hidden="1" customWidth="1"/>
    <col min="6402" max="6403" width="12" style="194" customWidth="1"/>
    <col min="6404" max="6404" width="8" style="194" bestFit="1" customWidth="1"/>
    <col min="6405" max="6405" width="7.875" style="194" bestFit="1" customWidth="1"/>
    <col min="6406" max="6407" width="0" style="194" hidden="1" customWidth="1"/>
    <col min="6408" max="6655" width="7.875" style="194"/>
    <col min="6656" max="6656" width="35.75" style="194" customWidth="1"/>
    <col min="6657" max="6657" width="0" style="194" hidden="1" customWidth="1"/>
    <col min="6658" max="6659" width="12" style="194" customWidth="1"/>
    <col min="6660" max="6660" width="8" style="194" bestFit="1" customWidth="1"/>
    <col min="6661" max="6661" width="7.875" style="194" bestFit="1" customWidth="1"/>
    <col min="6662" max="6663" width="0" style="194" hidden="1" customWidth="1"/>
    <col min="6664" max="6911" width="7.875" style="194"/>
    <col min="6912" max="6912" width="35.75" style="194" customWidth="1"/>
    <col min="6913" max="6913" width="0" style="194" hidden="1" customWidth="1"/>
    <col min="6914" max="6915" width="12" style="194" customWidth="1"/>
    <col min="6916" max="6916" width="8" style="194" bestFit="1" customWidth="1"/>
    <col min="6917" max="6917" width="7.875" style="194" bestFit="1" customWidth="1"/>
    <col min="6918" max="6919" width="0" style="194" hidden="1" customWidth="1"/>
    <col min="6920" max="7167" width="7.875" style="194"/>
    <col min="7168" max="7168" width="35.75" style="194" customWidth="1"/>
    <col min="7169" max="7169" width="0" style="194" hidden="1" customWidth="1"/>
    <col min="7170" max="7171" width="12" style="194" customWidth="1"/>
    <col min="7172" max="7172" width="8" style="194" bestFit="1" customWidth="1"/>
    <col min="7173" max="7173" width="7.875" style="194" bestFit="1" customWidth="1"/>
    <col min="7174" max="7175" width="0" style="194" hidden="1" customWidth="1"/>
    <col min="7176" max="7423" width="7.875" style="194"/>
    <col min="7424" max="7424" width="35.75" style="194" customWidth="1"/>
    <col min="7425" max="7425" width="0" style="194" hidden="1" customWidth="1"/>
    <col min="7426" max="7427" width="12" style="194" customWidth="1"/>
    <col min="7428" max="7428" width="8" style="194" bestFit="1" customWidth="1"/>
    <col min="7429" max="7429" width="7.875" style="194" bestFit="1" customWidth="1"/>
    <col min="7430" max="7431" width="0" style="194" hidden="1" customWidth="1"/>
    <col min="7432" max="7679" width="7.875" style="194"/>
    <col min="7680" max="7680" width="35.75" style="194" customWidth="1"/>
    <col min="7681" max="7681" width="0" style="194" hidden="1" customWidth="1"/>
    <col min="7682" max="7683" width="12" style="194" customWidth="1"/>
    <col min="7684" max="7684" width="8" style="194" bestFit="1" customWidth="1"/>
    <col min="7685" max="7685" width="7.875" style="194" bestFit="1" customWidth="1"/>
    <col min="7686" max="7687" width="0" style="194" hidden="1" customWidth="1"/>
    <col min="7688" max="7935" width="7.875" style="194"/>
    <col min="7936" max="7936" width="35.75" style="194" customWidth="1"/>
    <col min="7937" max="7937" width="0" style="194" hidden="1" customWidth="1"/>
    <col min="7938" max="7939" width="12" style="194" customWidth="1"/>
    <col min="7940" max="7940" width="8" style="194" bestFit="1" customWidth="1"/>
    <col min="7941" max="7941" width="7.875" style="194" bestFit="1" customWidth="1"/>
    <col min="7942" max="7943" width="0" style="194" hidden="1" customWidth="1"/>
    <col min="7944" max="8191" width="7.875" style="194"/>
    <col min="8192" max="8192" width="35.75" style="194" customWidth="1"/>
    <col min="8193" max="8193" width="0" style="194" hidden="1" customWidth="1"/>
    <col min="8194" max="8195" width="12" style="194" customWidth="1"/>
    <col min="8196" max="8196" width="8" style="194" bestFit="1" customWidth="1"/>
    <col min="8197" max="8197" width="7.875" style="194" bestFit="1" customWidth="1"/>
    <col min="8198" max="8199" width="0" style="194" hidden="1" customWidth="1"/>
    <col min="8200" max="8447" width="7.875" style="194"/>
    <col min="8448" max="8448" width="35.75" style="194" customWidth="1"/>
    <col min="8449" max="8449" width="0" style="194" hidden="1" customWidth="1"/>
    <col min="8450" max="8451" width="12" style="194" customWidth="1"/>
    <col min="8452" max="8452" width="8" style="194" bestFit="1" customWidth="1"/>
    <col min="8453" max="8453" width="7.875" style="194" bestFit="1" customWidth="1"/>
    <col min="8454" max="8455" width="0" style="194" hidden="1" customWidth="1"/>
    <col min="8456" max="8703" width="7.875" style="194"/>
    <col min="8704" max="8704" width="35.75" style="194" customWidth="1"/>
    <col min="8705" max="8705" width="0" style="194" hidden="1" customWidth="1"/>
    <col min="8706" max="8707" width="12" style="194" customWidth="1"/>
    <col min="8708" max="8708" width="8" style="194" bestFit="1" customWidth="1"/>
    <col min="8709" max="8709" width="7.875" style="194" bestFit="1" customWidth="1"/>
    <col min="8710" max="8711" width="0" style="194" hidden="1" customWidth="1"/>
    <col min="8712" max="8959" width="7.875" style="194"/>
    <col min="8960" max="8960" width="35.75" style="194" customWidth="1"/>
    <col min="8961" max="8961" width="0" style="194" hidden="1" customWidth="1"/>
    <col min="8962" max="8963" width="12" style="194" customWidth="1"/>
    <col min="8964" max="8964" width="8" style="194" bestFit="1" customWidth="1"/>
    <col min="8965" max="8965" width="7.875" style="194" bestFit="1" customWidth="1"/>
    <col min="8966" max="8967" width="0" style="194" hidden="1" customWidth="1"/>
    <col min="8968" max="9215" width="7.875" style="194"/>
    <col min="9216" max="9216" width="35.75" style="194" customWidth="1"/>
    <col min="9217" max="9217" width="0" style="194" hidden="1" customWidth="1"/>
    <col min="9218" max="9219" width="12" style="194" customWidth="1"/>
    <col min="9220" max="9220" width="8" style="194" bestFit="1" customWidth="1"/>
    <col min="9221" max="9221" width="7.875" style="194" bestFit="1" customWidth="1"/>
    <col min="9222" max="9223" width="0" style="194" hidden="1" customWidth="1"/>
    <col min="9224" max="9471" width="7.875" style="194"/>
    <col min="9472" max="9472" width="35.75" style="194" customWidth="1"/>
    <col min="9473" max="9473" width="0" style="194" hidden="1" customWidth="1"/>
    <col min="9474" max="9475" width="12" style="194" customWidth="1"/>
    <col min="9476" max="9476" width="8" style="194" bestFit="1" customWidth="1"/>
    <col min="9477" max="9477" width="7.875" style="194" bestFit="1" customWidth="1"/>
    <col min="9478" max="9479" width="0" style="194" hidden="1" customWidth="1"/>
    <col min="9480" max="9727" width="7.875" style="194"/>
    <col min="9728" max="9728" width="35.75" style="194" customWidth="1"/>
    <col min="9729" max="9729" width="0" style="194" hidden="1" customWidth="1"/>
    <col min="9730" max="9731" width="12" style="194" customWidth="1"/>
    <col min="9732" max="9732" width="8" style="194" bestFit="1" customWidth="1"/>
    <col min="9733" max="9733" width="7.875" style="194" bestFit="1" customWidth="1"/>
    <col min="9734" max="9735" width="0" style="194" hidden="1" customWidth="1"/>
    <col min="9736" max="9983" width="7.875" style="194"/>
    <col min="9984" max="9984" width="35.75" style="194" customWidth="1"/>
    <col min="9985" max="9985" width="0" style="194" hidden="1" customWidth="1"/>
    <col min="9986" max="9987" width="12" style="194" customWidth="1"/>
    <col min="9988" max="9988" width="8" style="194" bestFit="1" customWidth="1"/>
    <col min="9989" max="9989" width="7.875" style="194" bestFit="1" customWidth="1"/>
    <col min="9990" max="9991" width="0" style="194" hidden="1" customWidth="1"/>
    <col min="9992" max="10239" width="7.875" style="194"/>
    <col min="10240" max="10240" width="35.75" style="194" customWidth="1"/>
    <col min="10241" max="10241" width="0" style="194" hidden="1" customWidth="1"/>
    <col min="10242" max="10243" width="12" style="194" customWidth="1"/>
    <col min="10244" max="10244" width="8" style="194" bestFit="1" customWidth="1"/>
    <col min="10245" max="10245" width="7.875" style="194" bestFit="1" customWidth="1"/>
    <col min="10246" max="10247" width="0" style="194" hidden="1" customWidth="1"/>
    <col min="10248" max="10495" width="7.875" style="194"/>
    <col min="10496" max="10496" width="35.75" style="194" customWidth="1"/>
    <col min="10497" max="10497" width="0" style="194" hidden="1" customWidth="1"/>
    <col min="10498" max="10499" width="12" style="194" customWidth="1"/>
    <col min="10500" max="10500" width="8" style="194" bestFit="1" customWidth="1"/>
    <col min="10501" max="10501" width="7.875" style="194" bestFit="1" customWidth="1"/>
    <col min="10502" max="10503" width="0" style="194" hidden="1" customWidth="1"/>
    <col min="10504" max="10751" width="7.875" style="194"/>
    <col min="10752" max="10752" width="35.75" style="194" customWidth="1"/>
    <col min="10753" max="10753" width="0" style="194" hidden="1" customWidth="1"/>
    <col min="10754" max="10755" width="12" style="194" customWidth="1"/>
    <col min="10756" max="10756" width="8" style="194" bestFit="1" customWidth="1"/>
    <col min="10757" max="10757" width="7.875" style="194" bestFit="1" customWidth="1"/>
    <col min="10758" max="10759" width="0" style="194" hidden="1" customWidth="1"/>
    <col min="10760" max="11007" width="7.875" style="194"/>
    <col min="11008" max="11008" width="35.75" style="194" customWidth="1"/>
    <col min="11009" max="11009" width="0" style="194" hidden="1" customWidth="1"/>
    <col min="11010" max="11011" width="12" style="194" customWidth="1"/>
    <col min="11012" max="11012" width="8" style="194" bestFit="1" customWidth="1"/>
    <col min="11013" max="11013" width="7.875" style="194" bestFit="1" customWidth="1"/>
    <col min="11014" max="11015" width="0" style="194" hidden="1" customWidth="1"/>
    <col min="11016" max="11263" width="7.875" style="194"/>
    <col min="11264" max="11264" width="35.75" style="194" customWidth="1"/>
    <col min="11265" max="11265" width="0" style="194" hidden="1" customWidth="1"/>
    <col min="11266" max="11267" width="12" style="194" customWidth="1"/>
    <col min="11268" max="11268" width="8" style="194" bestFit="1" customWidth="1"/>
    <col min="11269" max="11269" width="7.875" style="194" bestFit="1" customWidth="1"/>
    <col min="11270" max="11271" width="0" style="194" hidden="1" customWidth="1"/>
    <col min="11272" max="11519" width="7.875" style="194"/>
    <col min="11520" max="11520" width="35.75" style="194" customWidth="1"/>
    <col min="11521" max="11521" width="0" style="194" hidden="1" customWidth="1"/>
    <col min="11522" max="11523" width="12" style="194" customWidth="1"/>
    <col min="11524" max="11524" width="8" style="194" bestFit="1" customWidth="1"/>
    <col min="11525" max="11525" width="7.875" style="194" bestFit="1" customWidth="1"/>
    <col min="11526" max="11527" width="0" style="194" hidden="1" customWidth="1"/>
    <col min="11528" max="11775" width="7.875" style="194"/>
    <col min="11776" max="11776" width="35.75" style="194" customWidth="1"/>
    <col min="11777" max="11777" width="0" style="194" hidden="1" customWidth="1"/>
    <col min="11778" max="11779" width="12" style="194" customWidth="1"/>
    <col min="11780" max="11780" width="8" style="194" bestFit="1" customWidth="1"/>
    <col min="11781" max="11781" width="7.875" style="194" bestFit="1" customWidth="1"/>
    <col min="11782" max="11783" width="0" style="194" hidden="1" customWidth="1"/>
    <col min="11784" max="12031" width="7.875" style="194"/>
    <col min="12032" max="12032" width="35.75" style="194" customWidth="1"/>
    <col min="12033" max="12033" width="0" style="194" hidden="1" customWidth="1"/>
    <col min="12034" max="12035" width="12" style="194" customWidth="1"/>
    <col min="12036" max="12036" width="8" style="194" bestFit="1" customWidth="1"/>
    <col min="12037" max="12037" width="7.875" style="194" bestFit="1" customWidth="1"/>
    <col min="12038" max="12039" width="0" style="194" hidden="1" customWidth="1"/>
    <col min="12040" max="12287" width="7.875" style="194"/>
    <col min="12288" max="12288" width="35.75" style="194" customWidth="1"/>
    <col min="12289" max="12289" width="0" style="194" hidden="1" customWidth="1"/>
    <col min="12290" max="12291" width="12" style="194" customWidth="1"/>
    <col min="12292" max="12292" width="8" style="194" bestFit="1" customWidth="1"/>
    <col min="12293" max="12293" width="7.875" style="194" bestFit="1" customWidth="1"/>
    <col min="12294" max="12295" width="0" style="194" hidden="1" customWidth="1"/>
    <col min="12296" max="12543" width="7.875" style="194"/>
    <col min="12544" max="12544" width="35.75" style="194" customWidth="1"/>
    <col min="12545" max="12545" width="0" style="194" hidden="1" customWidth="1"/>
    <col min="12546" max="12547" width="12" style="194" customWidth="1"/>
    <col min="12548" max="12548" width="8" style="194" bestFit="1" customWidth="1"/>
    <col min="12549" max="12549" width="7.875" style="194" bestFit="1" customWidth="1"/>
    <col min="12550" max="12551" width="0" style="194" hidden="1" customWidth="1"/>
    <col min="12552" max="12799" width="7.875" style="194"/>
    <col min="12800" max="12800" width="35.75" style="194" customWidth="1"/>
    <col min="12801" max="12801" width="0" style="194" hidden="1" customWidth="1"/>
    <col min="12802" max="12803" width="12" style="194" customWidth="1"/>
    <col min="12804" max="12804" width="8" style="194" bestFit="1" customWidth="1"/>
    <col min="12805" max="12805" width="7.875" style="194" bestFit="1" customWidth="1"/>
    <col min="12806" max="12807" width="0" style="194" hidden="1" customWidth="1"/>
    <col min="12808" max="13055" width="7.875" style="194"/>
    <col min="13056" max="13056" width="35.75" style="194" customWidth="1"/>
    <col min="13057" max="13057" width="0" style="194" hidden="1" customWidth="1"/>
    <col min="13058" max="13059" width="12" style="194" customWidth="1"/>
    <col min="13060" max="13060" width="8" style="194" bestFit="1" customWidth="1"/>
    <col min="13061" max="13061" width="7.875" style="194" bestFit="1" customWidth="1"/>
    <col min="13062" max="13063" width="0" style="194" hidden="1" customWidth="1"/>
    <col min="13064" max="13311" width="7.875" style="194"/>
    <col min="13312" max="13312" width="35.75" style="194" customWidth="1"/>
    <col min="13313" max="13313" width="0" style="194" hidden="1" customWidth="1"/>
    <col min="13314" max="13315" width="12" style="194" customWidth="1"/>
    <col min="13316" max="13316" width="8" style="194" bestFit="1" customWidth="1"/>
    <col min="13317" max="13317" width="7.875" style="194" bestFit="1" customWidth="1"/>
    <col min="13318" max="13319" width="0" style="194" hidden="1" customWidth="1"/>
    <col min="13320" max="13567" width="7.875" style="194"/>
    <col min="13568" max="13568" width="35.75" style="194" customWidth="1"/>
    <col min="13569" max="13569" width="0" style="194" hidden="1" customWidth="1"/>
    <col min="13570" max="13571" width="12" style="194" customWidth="1"/>
    <col min="13572" max="13572" width="8" style="194" bestFit="1" customWidth="1"/>
    <col min="13573" max="13573" width="7.875" style="194" bestFit="1" customWidth="1"/>
    <col min="13574" max="13575" width="0" style="194" hidden="1" customWidth="1"/>
    <col min="13576" max="13823" width="7.875" style="194"/>
    <col min="13824" max="13824" width="35.75" style="194" customWidth="1"/>
    <col min="13825" max="13825" width="0" style="194" hidden="1" customWidth="1"/>
    <col min="13826" max="13827" width="12" style="194" customWidth="1"/>
    <col min="13828" max="13828" width="8" style="194" bestFit="1" customWidth="1"/>
    <col min="13829" max="13829" width="7.875" style="194" bestFit="1" customWidth="1"/>
    <col min="13830" max="13831" width="0" style="194" hidden="1" customWidth="1"/>
    <col min="13832" max="14079" width="7.875" style="194"/>
    <col min="14080" max="14080" width="35.75" style="194" customWidth="1"/>
    <col min="14081" max="14081" width="0" style="194" hidden="1" customWidth="1"/>
    <col min="14082" max="14083" width="12" style="194" customWidth="1"/>
    <col min="14084" max="14084" width="8" style="194" bestFit="1" customWidth="1"/>
    <col min="14085" max="14085" width="7.875" style="194" bestFit="1" customWidth="1"/>
    <col min="14086" max="14087" width="0" style="194" hidden="1" customWidth="1"/>
    <col min="14088" max="14335" width="7.875" style="194"/>
    <col min="14336" max="14336" width="35.75" style="194" customWidth="1"/>
    <col min="14337" max="14337" width="0" style="194" hidden="1" customWidth="1"/>
    <col min="14338" max="14339" width="12" style="194" customWidth="1"/>
    <col min="14340" max="14340" width="8" style="194" bestFit="1" customWidth="1"/>
    <col min="14341" max="14341" width="7.875" style="194" bestFit="1" customWidth="1"/>
    <col min="14342" max="14343" width="0" style="194" hidden="1" customWidth="1"/>
    <col min="14344" max="14591" width="7.875" style="194"/>
    <col min="14592" max="14592" width="35.75" style="194" customWidth="1"/>
    <col min="14593" max="14593" width="0" style="194" hidden="1" customWidth="1"/>
    <col min="14594" max="14595" width="12" style="194" customWidth="1"/>
    <col min="14596" max="14596" width="8" style="194" bestFit="1" customWidth="1"/>
    <col min="14597" max="14597" width="7.875" style="194" bestFit="1" customWidth="1"/>
    <col min="14598" max="14599" width="0" style="194" hidden="1" customWidth="1"/>
    <col min="14600" max="14847" width="7.875" style="194"/>
    <col min="14848" max="14848" width="35.75" style="194" customWidth="1"/>
    <col min="14849" max="14849" width="0" style="194" hidden="1" customWidth="1"/>
    <col min="14850" max="14851" width="12" style="194" customWidth="1"/>
    <col min="14852" max="14852" width="8" style="194" bestFit="1" customWidth="1"/>
    <col min="14853" max="14853" width="7.875" style="194" bestFit="1" customWidth="1"/>
    <col min="14854" max="14855" width="0" style="194" hidden="1" customWidth="1"/>
    <col min="14856" max="15103" width="7.875" style="194"/>
    <col min="15104" max="15104" width="35.75" style="194" customWidth="1"/>
    <col min="15105" max="15105" width="0" style="194" hidden="1" customWidth="1"/>
    <col min="15106" max="15107" width="12" style="194" customWidth="1"/>
    <col min="15108" max="15108" width="8" style="194" bestFit="1" customWidth="1"/>
    <col min="15109" max="15109" width="7.875" style="194" bestFit="1" customWidth="1"/>
    <col min="15110" max="15111" width="0" style="194" hidden="1" customWidth="1"/>
    <col min="15112" max="15359" width="7.875" style="194"/>
    <col min="15360" max="15360" width="35.75" style="194" customWidth="1"/>
    <col min="15361" max="15361" width="0" style="194" hidden="1" customWidth="1"/>
    <col min="15362" max="15363" width="12" style="194" customWidth="1"/>
    <col min="15364" max="15364" width="8" style="194" bestFit="1" customWidth="1"/>
    <col min="15365" max="15365" width="7.875" style="194" bestFit="1" customWidth="1"/>
    <col min="15366" max="15367" width="0" style="194" hidden="1" customWidth="1"/>
    <col min="15368" max="15615" width="7.875" style="194"/>
    <col min="15616" max="15616" width="35.75" style="194" customWidth="1"/>
    <col min="15617" max="15617" width="0" style="194" hidden="1" customWidth="1"/>
    <col min="15618" max="15619" width="12" style="194" customWidth="1"/>
    <col min="15620" max="15620" width="8" style="194" bestFit="1" customWidth="1"/>
    <col min="15621" max="15621" width="7.875" style="194" bestFit="1" customWidth="1"/>
    <col min="15622" max="15623" width="0" style="194" hidden="1" customWidth="1"/>
    <col min="15624" max="15871" width="7.875" style="194"/>
    <col min="15872" max="15872" width="35.75" style="194" customWidth="1"/>
    <col min="15873" max="15873" width="0" style="194" hidden="1" customWidth="1"/>
    <col min="15874" max="15875" width="12" style="194" customWidth="1"/>
    <col min="15876" max="15876" width="8" style="194" bestFit="1" customWidth="1"/>
    <col min="15877" max="15877" width="7.875" style="194" bestFit="1" customWidth="1"/>
    <col min="15878" max="15879" width="0" style="194" hidden="1" customWidth="1"/>
    <col min="15880" max="16127" width="7.875" style="194"/>
    <col min="16128" max="16128" width="35.75" style="194" customWidth="1"/>
    <col min="16129" max="16129" width="0" style="194" hidden="1" customWidth="1"/>
    <col min="16130" max="16131" width="12" style="194" customWidth="1"/>
    <col min="16132" max="16132" width="8" style="194" bestFit="1" customWidth="1"/>
    <col min="16133" max="16133" width="7.875" style="194" bestFit="1" customWidth="1"/>
    <col min="16134" max="16135" width="0" style="194" hidden="1" customWidth="1"/>
    <col min="16136" max="16384" width="7.875" style="194"/>
  </cols>
  <sheetData>
    <row r="1" spans="1:6" ht="18.75">
      <c r="A1" s="20" t="s">
        <v>327</v>
      </c>
      <c r="B1" s="195"/>
      <c r="C1" s="195"/>
    </row>
    <row r="2" spans="1:6" ht="24">
      <c r="A2" s="221" t="s">
        <v>339</v>
      </c>
      <c r="B2" s="210"/>
      <c r="C2" s="210"/>
    </row>
    <row r="3" spans="1:6">
      <c r="A3" s="196"/>
      <c r="B3" s="196"/>
      <c r="C3" s="211" t="s">
        <v>328</v>
      </c>
    </row>
    <row r="4" spans="1:6" s="214" customFormat="1" ht="46.5" customHeight="1">
      <c r="A4" s="212" t="s">
        <v>329</v>
      </c>
      <c r="B4" s="212" t="s">
        <v>330</v>
      </c>
      <c r="C4" s="212" t="s">
        <v>331</v>
      </c>
      <c r="D4" s="213"/>
    </row>
    <row r="5" spans="1:6" s="216" customFormat="1" ht="46.5" customHeight="1">
      <c r="A5" s="256" t="s">
        <v>3662</v>
      </c>
      <c r="B5" s="305"/>
      <c r="C5" s="306">
        <v>305.23</v>
      </c>
      <c r="D5" s="215"/>
    </row>
    <row r="6" spans="1:6" s="218" customFormat="1" ht="46.5" customHeight="1">
      <c r="A6" s="256" t="s">
        <v>3663</v>
      </c>
      <c r="B6" s="305">
        <v>342.83</v>
      </c>
      <c r="C6" s="306"/>
      <c r="D6" s="217"/>
      <c r="F6" s="218">
        <v>988753</v>
      </c>
    </row>
    <row r="7" spans="1:6" s="218" customFormat="1" ht="46.5" customHeight="1">
      <c r="A7" s="256" t="s">
        <v>3664</v>
      </c>
      <c r="B7" s="305"/>
      <c r="C7" s="306"/>
      <c r="D7" s="217"/>
    </row>
    <row r="8" spans="1:6" s="218" customFormat="1" ht="46.5" customHeight="1">
      <c r="A8" s="256" t="s">
        <v>3665</v>
      </c>
      <c r="B8" s="305"/>
      <c r="C8" s="306"/>
      <c r="D8" s="217"/>
    </row>
    <row r="9" spans="1:6" s="220" customFormat="1" ht="46.5" customHeight="1">
      <c r="A9" s="255" t="s">
        <v>3666</v>
      </c>
      <c r="B9" s="305"/>
      <c r="C9" s="306">
        <v>3.64</v>
      </c>
      <c r="D9" s="219"/>
      <c r="F9" s="220">
        <v>822672</v>
      </c>
    </row>
    <row r="10" spans="1:6" s="220" customFormat="1" ht="46.5" customHeight="1">
      <c r="A10" s="258" t="s">
        <v>3667</v>
      </c>
      <c r="B10" s="305"/>
      <c r="C10" s="306">
        <v>3.64</v>
      </c>
      <c r="D10" s="219"/>
    </row>
    <row r="11" spans="1:6" s="220" customFormat="1" ht="46.5" customHeight="1">
      <c r="A11" s="258" t="s">
        <v>3668</v>
      </c>
      <c r="B11" s="305"/>
      <c r="C11" s="306"/>
      <c r="D11" s="219"/>
    </row>
    <row r="12" spans="1:6" s="192" customFormat="1" ht="46.5" customHeight="1">
      <c r="A12" s="256" t="s">
        <v>3669</v>
      </c>
      <c r="B12" s="306"/>
      <c r="C12" s="306">
        <v>0.98</v>
      </c>
      <c r="D12" s="200"/>
    </row>
    <row r="13" spans="1:6" s="220" customFormat="1" ht="46.5" customHeight="1">
      <c r="A13" s="256" t="s">
        <v>3670</v>
      </c>
      <c r="B13" s="306"/>
      <c r="C13" s="306">
        <v>293.83999999999997</v>
      </c>
      <c r="D13" s="219"/>
      <c r="F13" s="220">
        <v>988753</v>
      </c>
    </row>
    <row r="14" spans="1:6" s="220" customFormat="1" ht="46.5" customHeight="1">
      <c r="A14" s="255" t="s">
        <v>3671</v>
      </c>
      <c r="B14" s="305"/>
      <c r="C14" s="306"/>
      <c r="D14" s="219"/>
      <c r="F14" s="220">
        <v>822672</v>
      </c>
    </row>
    <row r="15" spans="1:6" s="193" customFormat="1" ht="46.5" customHeight="1">
      <c r="A15" s="257" t="s">
        <v>3672</v>
      </c>
      <c r="B15" s="305"/>
      <c r="C15" s="305"/>
      <c r="D15" s="207"/>
    </row>
  </sheetData>
  <phoneticPr fontId="48" type="noConversion"/>
  <pageMargins left="0.7708333333333333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H5" sqref="H5"/>
    </sheetView>
  </sheetViews>
  <sheetFormatPr defaultColWidth="7.875" defaultRowHeight="15.75"/>
  <cols>
    <col min="1" max="1" width="42.5" style="194" customWidth="1"/>
    <col min="2" max="3" width="18.75" style="194" customWidth="1"/>
    <col min="4" max="4" width="8" style="194" bestFit="1" customWidth="1"/>
    <col min="5" max="5" width="7.875" style="194" bestFit="1" customWidth="1"/>
    <col min="6" max="6" width="8.5" style="194" hidden="1" customWidth="1"/>
    <col min="7" max="7" width="7.875" style="194" hidden="1" customWidth="1"/>
    <col min="8" max="255" width="7.875" style="194"/>
    <col min="256" max="256" width="35.75" style="194" customWidth="1"/>
    <col min="257" max="257" width="0" style="194" hidden="1" customWidth="1"/>
    <col min="258" max="259" width="12" style="194" customWidth="1"/>
    <col min="260" max="260" width="8" style="194" bestFit="1" customWidth="1"/>
    <col min="261" max="261" width="7.875" style="194" bestFit="1" customWidth="1"/>
    <col min="262" max="263" width="0" style="194" hidden="1" customWidth="1"/>
    <col min="264" max="511" width="7.875" style="194"/>
    <col min="512" max="512" width="35.75" style="194" customWidth="1"/>
    <col min="513" max="513" width="0" style="194" hidden="1" customWidth="1"/>
    <col min="514" max="515" width="12" style="194" customWidth="1"/>
    <col min="516" max="516" width="8" style="194" bestFit="1" customWidth="1"/>
    <col min="517" max="517" width="7.875" style="194" bestFit="1" customWidth="1"/>
    <col min="518" max="519" width="0" style="194" hidden="1" customWidth="1"/>
    <col min="520" max="767" width="7.875" style="194"/>
    <col min="768" max="768" width="35.75" style="194" customWidth="1"/>
    <col min="769" max="769" width="0" style="194" hidden="1" customWidth="1"/>
    <col min="770" max="771" width="12" style="194" customWidth="1"/>
    <col min="772" max="772" width="8" style="194" bestFit="1" customWidth="1"/>
    <col min="773" max="773" width="7.875" style="194" bestFit="1" customWidth="1"/>
    <col min="774" max="775" width="0" style="194" hidden="1" customWidth="1"/>
    <col min="776" max="1023" width="7.875" style="194"/>
    <col min="1024" max="1024" width="35.75" style="194" customWidth="1"/>
    <col min="1025" max="1025" width="0" style="194" hidden="1" customWidth="1"/>
    <col min="1026" max="1027" width="12" style="194" customWidth="1"/>
    <col min="1028" max="1028" width="8" style="194" bestFit="1" customWidth="1"/>
    <col min="1029" max="1029" width="7.875" style="194" bestFit="1" customWidth="1"/>
    <col min="1030" max="1031" width="0" style="194" hidden="1" customWidth="1"/>
    <col min="1032" max="1279" width="7.875" style="194"/>
    <col min="1280" max="1280" width="35.75" style="194" customWidth="1"/>
    <col min="1281" max="1281" width="0" style="194" hidden="1" customWidth="1"/>
    <col min="1282" max="1283" width="12" style="194" customWidth="1"/>
    <col min="1284" max="1284" width="8" style="194" bestFit="1" customWidth="1"/>
    <col min="1285" max="1285" width="7.875" style="194" bestFit="1" customWidth="1"/>
    <col min="1286" max="1287" width="0" style="194" hidden="1" customWidth="1"/>
    <col min="1288" max="1535" width="7.875" style="194"/>
    <col min="1536" max="1536" width="35.75" style="194" customWidth="1"/>
    <col min="1537" max="1537" width="0" style="194" hidden="1" customWidth="1"/>
    <col min="1538" max="1539" width="12" style="194" customWidth="1"/>
    <col min="1540" max="1540" width="8" style="194" bestFit="1" customWidth="1"/>
    <col min="1541" max="1541" width="7.875" style="194" bestFit="1" customWidth="1"/>
    <col min="1542" max="1543" width="0" style="194" hidden="1" customWidth="1"/>
    <col min="1544" max="1791" width="7.875" style="194"/>
    <col min="1792" max="1792" width="35.75" style="194" customWidth="1"/>
    <col min="1793" max="1793" width="0" style="194" hidden="1" customWidth="1"/>
    <col min="1794" max="1795" width="12" style="194" customWidth="1"/>
    <col min="1796" max="1796" width="8" style="194" bestFit="1" customWidth="1"/>
    <col min="1797" max="1797" width="7.875" style="194" bestFit="1" customWidth="1"/>
    <col min="1798" max="1799" width="0" style="194" hidden="1" customWidth="1"/>
    <col min="1800" max="2047" width="7.875" style="194"/>
    <col min="2048" max="2048" width="35.75" style="194" customWidth="1"/>
    <col min="2049" max="2049" width="0" style="194" hidden="1" customWidth="1"/>
    <col min="2050" max="2051" width="12" style="194" customWidth="1"/>
    <col min="2052" max="2052" width="8" style="194" bestFit="1" customWidth="1"/>
    <col min="2053" max="2053" width="7.875" style="194" bestFit="1" customWidth="1"/>
    <col min="2054" max="2055" width="0" style="194" hidden="1" customWidth="1"/>
    <col min="2056" max="2303" width="7.875" style="194"/>
    <col min="2304" max="2304" width="35.75" style="194" customWidth="1"/>
    <col min="2305" max="2305" width="0" style="194" hidden="1" customWidth="1"/>
    <col min="2306" max="2307" width="12" style="194" customWidth="1"/>
    <col min="2308" max="2308" width="8" style="194" bestFit="1" customWidth="1"/>
    <col min="2309" max="2309" width="7.875" style="194" bestFit="1" customWidth="1"/>
    <col min="2310" max="2311" width="0" style="194" hidden="1" customWidth="1"/>
    <col min="2312" max="2559" width="7.875" style="194"/>
    <col min="2560" max="2560" width="35.75" style="194" customWidth="1"/>
    <col min="2561" max="2561" width="0" style="194" hidden="1" customWidth="1"/>
    <col min="2562" max="2563" width="12" style="194" customWidth="1"/>
    <col min="2564" max="2564" width="8" style="194" bestFit="1" customWidth="1"/>
    <col min="2565" max="2565" width="7.875" style="194" bestFit="1" customWidth="1"/>
    <col min="2566" max="2567" width="0" style="194" hidden="1" customWidth="1"/>
    <col min="2568" max="2815" width="7.875" style="194"/>
    <col min="2816" max="2816" width="35.75" style="194" customWidth="1"/>
    <col min="2817" max="2817" width="0" style="194" hidden="1" customWidth="1"/>
    <col min="2818" max="2819" width="12" style="194" customWidth="1"/>
    <col min="2820" max="2820" width="8" style="194" bestFit="1" customWidth="1"/>
    <col min="2821" max="2821" width="7.875" style="194" bestFit="1" customWidth="1"/>
    <col min="2822" max="2823" width="0" style="194" hidden="1" customWidth="1"/>
    <col min="2824" max="3071" width="7.875" style="194"/>
    <col min="3072" max="3072" width="35.75" style="194" customWidth="1"/>
    <col min="3073" max="3073" width="0" style="194" hidden="1" customWidth="1"/>
    <col min="3074" max="3075" width="12" style="194" customWidth="1"/>
    <col min="3076" max="3076" width="8" style="194" bestFit="1" customWidth="1"/>
    <col min="3077" max="3077" width="7.875" style="194" bestFit="1" customWidth="1"/>
    <col min="3078" max="3079" width="0" style="194" hidden="1" customWidth="1"/>
    <col min="3080" max="3327" width="7.875" style="194"/>
    <col min="3328" max="3328" width="35.75" style="194" customWidth="1"/>
    <col min="3329" max="3329" width="0" style="194" hidden="1" customWidth="1"/>
    <col min="3330" max="3331" width="12" style="194" customWidth="1"/>
    <col min="3332" max="3332" width="8" style="194" bestFit="1" customWidth="1"/>
    <col min="3333" max="3333" width="7.875" style="194" bestFit="1" customWidth="1"/>
    <col min="3334" max="3335" width="0" style="194" hidden="1" customWidth="1"/>
    <col min="3336" max="3583" width="7.875" style="194"/>
    <col min="3584" max="3584" width="35.75" style="194" customWidth="1"/>
    <col min="3585" max="3585" width="0" style="194" hidden="1" customWidth="1"/>
    <col min="3586" max="3587" width="12" style="194" customWidth="1"/>
    <col min="3588" max="3588" width="8" style="194" bestFit="1" customWidth="1"/>
    <col min="3589" max="3589" width="7.875" style="194" bestFit="1" customWidth="1"/>
    <col min="3590" max="3591" width="0" style="194" hidden="1" customWidth="1"/>
    <col min="3592" max="3839" width="7.875" style="194"/>
    <col min="3840" max="3840" width="35.75" style="194" customWidth="1"/>
    <col min="3841" max="3841" width="0" style="194" hidden="1" customWidth="1"/>
    <col min="3842" max="3843" width="12" style="194" customWidth="1"/>
    <col min="3844" max="3844" width="8" style="194" bestFit="1" customWidth="1"/>
    <col min="3845" max="3845" width="7.875" style="194" bestFit="1" customWidth="1"/>
    <col min="3846" max="3847" width="0" style="194" hidden="1" customWidth="1"/>
    <col min="3848" max="4095" width="7.875" style="194"/>
    <col min="4096" max="4096" width="35.75" style="194" customWidth="1"/>
    <col min="4097" max="4097" width="0" style="194" hidden="1" customWidth="1"/>
    <col min="4098" max="4099" width="12" style="194" customWidth="1"/>
    <col min="4100" max="4100" width="8" style="194" bestFit="1" customWidth="1"/>
    <col min="4101" max="4101" width="7.875" style="194" bestFit="1" customWidth="1"/>
    <col min="4102" max="4103" width="0" style="194" hidden="1" customWidth="1"/>
    <col min="4104" max="4351" width="7.875" style="194"/>
    <col min="4352" max="4352" width="35.75" style="194" customWidth="1"/>
    <col min="4353" max="4353" width="0" style="194" hidden="1" customWidth="1"/>
    <col min="4354" max="4355" width="12" style="194" customWidth="1"/>
    <col min="4356" max="4356" width="8" style="194" bestFit="1" customWidth="1"/>
    <col min="4357" max="4357" width="7.875" style="194" bestFit="1" customWidth="1"/>
    <col min="4358" max="4359" width="0" style="194" hidden="1" customWidth="1"/>
    <col min="4360" max="4607" width="7.875" style="194"/>
    <col min="4608" max="4608" width="35.75" style="194" customWidth="1"/>
    <col min="4609" max="4609" width="0" style="194" hidden="1" customWidth="1"/>
    <col min="4610" max="4611" width="12" style="194" customWidth="1"/>
    <col min="4612" max="4612" width="8" style="194" bestFit="1" customWidth="1"/>
    <col min="4613" max="4613" width="7.875" style="194" bestFit="1" customWidth="1"/>
    <col min="4614" max="4615" width="0" style="194" hidden="1" customWidth="1"/>
    <col min="4616" max="4863" width="7.875" style="194"/>
    <col min="4864" max="4864" width="35.75" style="194" customWidth="1"/>
    <col min="4865" max="4865" width="0" style="194" hidden="1" customWidth="1"/>
    <col min="4866" max="4867" width="12" style="194" customWidth="1"/>
    <col min="4868" max="4868" width="8" style="194" bestFit="1" customWidth="1"/>
    <col min="4869" max="4869" width="7.875" style="194" bestFit="1" customWidth="1"/>
    <col min="4870" max="4871" width="0" style="194" hidden="1" customWidth="1"/>
    <col min="4872" max="5119" width="7.875" style="194"/>
    <col min="5120" max="5120" width="35.75" style="194" customWidth="1"/>
    <col min="5121" max="5121" width="0" style="194" hidden="1" customWidth="1"/>
    <col min="5122" max="5123" width="12" style="194" customWidth="1"/>
    <col min="5124" max="5124" width="8" style="194" bestFit="1" customWidth="1"/>
    <col min="5125" max="5125" width="7.875" style="194" bestFit="1" customWidth="1"/>
    <col min="5126" max="5127" width="0" style="194" hidden="1" customWidth="1"/>
    <col min="5128" max="5375" width="7.875" style="194"/>
    <col min="5376" max="5376" width="35.75" style="194" customWidth="1"/>
    <col min="5377" max="5377" width="0" style="194" hidden="1" customWidth="1"/>
    <col min="5378" max="5379" width="12" style="194" customWidth="1"/>
    <col min="5380" max="5380" width="8" style="194" bestFit="1" customWidth="1"/>
    <col min="5381" max="5381" width="7.875" style="194" bestFit="1" customWidth="1"/>
    <col min="5382" max="5383" width="0" style="194" hidden="1" customWidth="1"/>
    <col min="5384" max="5631" width="7.875" style="194"/>
    <col min="5632" max="5632" width="35.75" style="194" customWidth="1"/>
    <col min="5633" max="5633" width="0" style="194" hidden="1" customWidth="1"/>
    <col min="5634" max="5635" width="12" style="194" customWidth="1"/>
    <col min="5636" max="5636" width="8" style="194" bestFit="1" customWidth="1"/>
    <col min="5637" max="5637" width="7.875" style="194" bestFit="1" customWidth="1"/>
    <col min="5638" max="5639" width="0" style="194" hidden="1" customWidth="1"/>
    <col min="5640" max="5887" width="7.875" style="194"/>
    <col min="5888" max="5888" width="35.75" style="194" customWidth="1"/>
    <col min="5889" max="5889" width="0" style="194" hidden="1" customWidth="1"/>
    <col min="5890" max="5891" width="12" style="194" customWidth="1"/>
    <col min="5892" max="5892" width="8" style="194" bestFit="1" customWidth="1"/>
    <col min="5893" max="5893" width="7.875" style="194" bestFit="1" customWidth="1"/>
    <col min="5894" max="5895" width="0" style="194" hidden="1" customWidth="1"/>
    <col min="5896" max="6143" width="7.875" style="194"/>
    <col min="6144" max="6144" width="35.75" style="194" customWidth="1"/>
    <col min="6145" max="6145" width="0" style="194" hidden="1" customWidth="1"/>
    <col min="6146" max="6147" width="12" style="194" customWidth="1"/>
    <col min="6148" max="6148" width="8" style="194" bestFit="1" customWidth="1"/>
    <col min="6149" max="6149" width="7.875" style="194" bestFit="1" customWidth="1"/>
    <col min="6150" max="6151" width="0" style="194" hidden="1" customWidth="1"/>
    <col min="6152" max="6399" width="7.875" style="194"/>
    <col min="6400" max="6400" width="35.75" style="194" customWidth="1"/>
    <col min="6401" max="6401" width="0" style="194" hidden="1" customWidth="1"/>
    <col min="6402" max="6403" width="12" style="194" customWidth="1"/>
    <col min="6404" max="6404" width="8" style="194" bestFit="1" customWidth="1"/>
    <col min="6405" max="6405" width="7.875" style="194" bestFit="1" customWidth="1"/>
    <col min="6406" max="6407" width="0" style="194" hidden="1" customWidth="1"/>
    <col min="6408" max="6655" width="7.875" style="194"/>
    <col min="6656" max="6656" width="35.75" style="194" customWidth="1"/>
    <col min="6657" max="6657" width="0" style="194" hidden="1" customWidth="1"/>
    <col min="6658" max="6659" width="12" style="194" customWidth="1"/>
    <col min="6660" max="6660" width="8" style="194" bestFit="1" customWidth="1"/>
    <col min="6661" max="6661" width="7.875" style="194" bestFit="1" customWidth="1"/>
    <col min="6662" max="6663" width="0" style="194" hidden="1" customWidth="1"/>
    <col min="6664" max="6911" width="7.875" style="194"/>
    <col min="6912" max="6912" width="35.75" style="194" customWidth="1"/>
    <col min="6913" max="6913" width="0" style="194" hidden="1" customWidth="1"/>
    <col min="6914" max="6915" width="12" style="194" customWidth="1"/>
    <col min="6916" max="6916" width="8" style="194" bestFit="1" customWidth="1"/>
    <col min="6917" max="6917" width="7.875" style="194" bestFit="1" customWidth="1"/>
    <col min="6918" max="6919" width="0" style="194" hidden="1" customWidth="1"/>
    <col min="6920" max="7167" width="7.875" style="194"/>
    <col min="7168" max="7168" width="35.75" style="194" customWidth="1"/>
    <col min="7169" max="7169" width="0" style="194" hidden="1" customWidth="1"/>
    <col min="7170" max="7171" width="12" style="194" customWidth="1"/>
    <col min="7172" max="7172" width="8" style="194" bestFit="1" customWidth="1"/>
    <col min="7173" max="7173" width="7.875" style="194" bestFit="1" customWidth="1"/>
    <col min="7174" max="7175" width="0" style="194" hidden="1" customWidth="1"/>
    <col min="7176" max="7423" width="7.875" style="194"/>
    <col min="7424" max="7424" width="35.75" style="194" customWidth="1"/>
    <col min="7425" max="7425" width="0" style="194" hidden="1" customWidth="1"/>
    <col min="7426" max="7427" width="12" style="194" customWidth="1"/>
    <col min="7428" max="7428" width="8" style="194" bestFit="1" customWidth="1"/>
    <col min="7429" max="7429" width="7.875" style="194" bestFit="1" customWidth="1"/>
    <col min="7430" max="7431" width="0" style="194" hidden="1" customWidth="1"/>
    <col min="7432" max="7679" width="7.875" style="194"/>
    <col min="7680" max="7680" width="35.75" style="194" customWidth="1"/>
    <col min="7681" max="7681" width="0" style="194" hidden="1" customWidth="1"/>
    <col min="7682" max="7683" width="12" style="194" customWidth="1"/>
    <col min="7684" max="7684" width="8" style="194" bestFit="1" customWidth="1"/>
    <col min="7685" max="7685" width="7.875" style="194" bestFit="1" customWidth="1"/>
    <col min="7686" max="7687" width="0" style="194" hidden="1" customWidth="1"/>
    <col min="7688" max="7935" width="7.875" style="194"/>
    <col min="7936" max="7936" width="35.75" style="194" customWidth="1"/>
    <col min="7937" max="7937" width="0" style="194" hidden="1" customWidth="1"/>
    <col min="7938" max="7939" width="12" style="194" customWidth="1"/>
    <col min="7940" max="7940" width="8" style="194" bestFit="1" customWidth="1"/>
    <col min="7941" max="7941" width="7.875" style="194" bestFit="1" customWidth="1"/>
    <col min="7942" max="7943" width="0" style="194" hidden="1" customWidth="1"/>
    <col min="7944" max="8191" width="7.875" style="194"/>
    <col min="8192" max="8192" width="35.75" style="194" customWidth="1"/>
    <col min="8193" max="8193" width="0" style="194" hidden="1" customWidth="1"/>
    <col min="8194" max="8195" width="12" style="194" customWidth="1"/>
    <col min="8196" max="8196" width="8" style="194" bestFit="1" customWidth="1"/>
    <col min="8197" max="8197" width="7.875" style="194" bestFit="1" customWidth="1"/>
    <col min="8198" max="8199" width="0" style="194" hidden="1" customWidth="1"/>
    <col min="8200" max="8447" width="7.875" style="194"/>
    <col min="8448" max="8448" width="35.75" style="194" customWidth="1"/>
    <col min="8449" max="8449" width="0" style="194" hidden="1" customWidth="1"/>
    <col min="8450" max="8451" width="12" style="194" customWidth="1"/>
    <col min="8452" max="8452" width="8" style="194" bestFit="1" customWidth="1"/>
    <col min="8453" max="8453" width="7.875" style="194" bestFit="1" customWidth="1"/>
    <col min="8454" max="8455" width="0" style="194" hidden="1" customWidth="1"/>
    <col min="8456" max="8703" width="7.875" style="194"/>
    <col min="8704" max="8704" width="35.75" style="194" customWidth="1"/>
    <col min="8705" max="8705" width="0" style="194" hidden="1" customWidth="1"/>
    <col min="8706" max="8707" width="12" style="194" customWidth="1"/>
    <col min="8708" max="8708" width="8" style="194" bestFit="1" customWidth="1"/>
    <col min="8709" max="8709" width="7.875" style="194" bestFit="1" customWidth="1"/>
    <col min="8710" max="8711" width="0" style="194" hidden="1" customWidth="1"/>
    <col min="8712" max="8959" width="7.875" style="194"/>
    <col min="8960" max="8960" width="35.75" style="194" customWidth="1"/>
    <col min="8961" max="8961" width="0" style="194" hidden="1" customWidth="1"/>
    <col min="8962" max="8963" width="12" style="194" customWidth="1"/>
    <col min="8964" max="8964" width="8" style="194" bestFit="1" customWidth="1"/>
    <col min="8965" max="8965" width="7.875" style="194" bestFit="1" customWidth="1"/>
    <col min="8966" max="8967" width="0" style="194" hidden="1" customWidth="1"/>
    <col min="8968" max="9215" width="7.875" style="194"/>
    <col min="9216" max="9216" width="35.75" style="194" customWidth="1"/>
    <col min="9217" max="9217" width="0" style="194" hidden="1" customWidth="1"/>
    <col min="9218" max="9219" width="12" style="194" customWidth="1"/>
    <col min="9220" max="9220" width="8" style="194" bestFit="1" customWidth="1"/>
    <col min="9221" max="9221" width="7.875" style="194" bestFit="1" customWidth="1"/>
    <col min="9222" max="9223" width="0" style="194" hidden="1" customWidth="1"/>
    <col min="9224" max="9471" width="7.875" style="194"/>
    <col min="9472" max="9472" width="35.75" style="194" customWidth="1"/>
    <col min="9473" max="9473" width="0" style="194" hidden="1" customWidth="1"/>
    <col min="9474" max="9475" width="12" style="194" customWidth="1"/>
    <col min="9476" max="9476" width="8" style="194" bestFit="1" customWidth="1"/>
    <col min="9477" max="9477" width="7.875" style="194" bestFit="1" customWidth="1"/>
    <col min="9478" max="9479" width="0" style="194" hidden="1" customWidth="1"/>
    <col min="9480" max="9727" width="7.875" style="194"/>
    <col min="9728" max="9728" width="35.75" style="194" customWidth="1"/>
    <col min="9729" max="9729" width="0" style="194" hidden="1" customWidth="1"/>
    <col min="9730" max="9731" width="12" style="194" customWidth="1"/>
    <col min="9732" max="9732" width="8" style="194" bestFit="1" customWidth="1"/>
    <col min="9733" max="9733" width="7.875" style="194" bestFit="1" customWidth="1"/>
    <col min="9734" max="9735" width="0" style="194" hidden="1" customWidth="1"/>
    <col min="9736" max="9983" width="7.875" style="194"/>
    <col min="9984" max="9984" width="35.75" style="194" customWidth="1"/>
    <col min="9985" max="9985" width="0" style="194" hidden="1" customWidth="1"/>
    <col min="9986" max="9987" width="12" style="194" customWidth="1"/>
    <col min="9988" max="9988" width="8" style="194" bestFit="1" customWidth="1"/>
    <col min="9989" max="9989" width="7.875" style="194" bestFit="1" customWidth="1"/>
    <col min="9990" max="9991" width="0" style="194" hidden="1" customWidth="1"/>
    <col min="9992" max="10239" width="7.875" style="194"/>
    <col min="10240" max="10240" width="35.75" style="194" customWidth="1"/>
    <col min="10241" max="10241" width="0" style="194" hidden="1" customWidth="1"/>
    <col min="10242" max="10243" width="12" style="194" customWidth="1"/>
    <col min="10244" max="10244" width="8" style="194" bestFit="1" customWidth="1"/>
    <col min="10245" max="10245" width="7.875" style="194" bestFit="1" customWidth="1"/>
    <col min="10246" max="10247" width="0" style="194" hidden="1" customWidth="1"/>
    <col min="10248" max="10495" width="7.875" style="194"/>
    <col min="10496" max="10496" width="35.75" style="194" customWidth="1"/>
    <col min="10497" max="10497" width="0" style="194" hidden="1" customWidth="1"/>
    <col min="10498" max="10499" width="12" style="194" customWidth="1"/>
    <col min="10500" max="10500" width="8" style="194" bestFit="1" customWidth="1"/>
    <col min="10501" max="10501" width="7.875" style="194" bestFit="1" customWidth="1"/>
    <col min="10502" max="10503" width="0" style="194" hidden="1" customWidth="1"/>
    <col min="10504" max="10751" width="7.875" style="194"/>
    <col min="10752" max="10752" width="35.75" style="194" customWidth="1"/>
    <col min="10753" max="10753" width="0" style="194" hidden="1" customWidth="1"/>
    <col min="10754" max="10755" width="12" style="194" customWidth="1"/>
    <col min="10756" max="10756" width="8" style="194" bestFit="1" customWidth="1"/>
    <col min="10757" max="10757" width="7.875" style="194" bestFit="1" customWidth="1"/>
    <col min="10758" max="10759" width="0" style="194" hidden="1" customWidth="1"/>
    <col min="10760" max="11007" width="7.875" style="194"/>
    <col min="11008" max="11008" width="35.75" style="194" customWidth="1"/>
    <col min="11009" max="11009" width="0" style="194" hidden="1" customWidth="1"/>
    <col min="11010" max="11011" width="12" style="194" customWidth="1"/>
    <col min="11012" max="11012" width="8" style="194" bestFit="1" customWidth="1"/>
    <col min="11013" max="11013" width="7.875" style="194" bestFit="1" customWidth="1"/>
    <col min="11014" max="11015" width="0" style="194" hidden="1" customWidth="1"/>
    <col min="11016" max="11263" width="7.875" style="194"/>
    <col min="11264" max="11264" width="35.75" style="194" customWidth="1"/>
    <col min="11265" max="11265" width="0" style="194" hidden="1" customWidth="1"/>
    <col min="11266" max="11267" width="12" style="194" customWidth="1"/>
    <col min="11268" max="11268" width="8" style="194" bestFit="1" customWidth="1"/>
    <col min="11269" max="11269" width="7.875" style="194" bestFit="1" customWidth="1"/>
    <col min="11270" max="11271" width="0" style="194" hidden="1" customWidth="1"/>
    <col min="11272" max="11519" width="7.875" style="194"/>
    <col min="11520" max="11520" width="35.75" style="194" customWidth="1"/>
    <col min="11521" max="11521" width="0" style="194" hidden="1" customWidth="1"/>
    <col min="11522" max="11523" width="12" style="194" customWidth="1"/>
    <col min="11524" max="11524" width="8" style="194" bestFit="1" customWidth="1"/>
    <col min="11525" max="11525" width="7.875" style="194" bestFit="1" customWidth="1"/>
    <col min="11526" max="11527" width="0" style="194" hidden="1" customWidth="1"/>
    <col min="11528" max="11775" width="7.875" style="194"/>
    <col min="11776" max="11776" width="35.75" style="194" customWidth="1"/>
    <col min="11777" max="11777" width="0" style="194" hidden="1" customWidth="1"/>
    <col min="11778" max="11779" width="12" style="194" customWidth="1"/>
    <col min="11780" max="11780" width="8" style="194" bestFit="1" customWidth="1"/>
    <col min="11781" max="11781" width="7.875" style="194" bestFit="1" customWidth="1"/>
    <col min="11782" max="11783" width="0" style="194" hidden="1" customWidth="1"/>
    <col min="11784" max="12031" width="7.875" style="194"/>
    <col min="12032" max="12032" width="35.75" style="194" customWidth="1"/>
    <col min="12033" max="12033" width="0" style="194" hidden="1" customWidth="1"/>
    <col min="12034" max="12035" width="12" style="194" customWidth="1"/>
    <col min="12036" max="12036" width="8" style="194" bestFit="1" customWidth="1"/>
    <col min="12037" max="12037" width="7.875" style="194" bestFit="1" customWidth="1"/>
    <col min="12038" max="12039" width="0" style="194" hidden="1" customWidth="1"/>
    <col min="12040" max="12287" width="7.875" style="194"/>
    <col min="12288" max="12288" width="35.75" style="194" customWidth="1"/>
    <col min="12289" max="12289" width="0" style="194" hidden="1" customWidth="1"/>
    <col min="12290" max="12291" width="12" style="194" customWidth="1"/>
    <col min="12292" max="12292" width="8" style="194" bestFit="1" customWidth="1"/>
    <col min="12293" max="12293" width="7.875" style="194" bestFit="1" customWidth="1"/>
    <col min="12294" max="12295" width="0" style="194" hidden="1" customWidth="1"/>
    <col min="12296" max="12543" width="7.875" style="194"/>
    <col min="12544" max="12544" width="35.75" style="194" customWidth="1"/>
    <col min="12545" max="12545" width="0" style="194" hidden="1" customWidth="1"/>
    <col min="12546" max="12547" width="12" style="194" customWidth="1"/>
    <col min="12548" max="12548" width="8" style="194" bestFit="1" customWidth="1"/>
    <col min="12549" max="12549" width="7.875" style="194" bestFit="1" customWidth="1"/>
    <col min="12550" max="12551" width="0" style="194" hidden="1" customWidth="1"/>
    <col min="12552" max="12799" width="7.875" style="194"/>
    <col min="12800" max="12800" width="35.75" style="194" customWidth="1"/>
    <col min="12801" max="12801" width="0" style="194" hidden="1" customWidth="1"/>
    <col min="12802" max="12803" width="12" style="194" customWidth="1"/>
    <col min="12804" max="12804" width="8" style="194" bestFit="1" customWidth="1"/>
    <col min="12805" max="12805" width="7.875" style="194" bestFit="1" customWidth="1"/>
    <col min="12806" max="12807" width="0" style="194" hidden="1" customWidth="1"/>
    <col min="12808" max="13055" width="7.875" style="194"/>
    <col min="13056" max="13056" width="35.75" style="194" customWidth="1"/>
    <col min="13057" max="13057" width="0" style="194" hidden="1" customWidth="1"/>
    <col min="13058" max="13059" width="12" style="194" customWidth="1"/>
    <col min="13060" max="13060" width="8" style="194" bestFit="1" customWidth="1"/>
    <col min="13061" max="13061" width="7.875" style="194" bestFit="1" customWidth="1"/>
    <col min="13062" max="13063" width="0" style="194" hidden="1" customWidth="1"/>
    <col min="13064" max="13311" width="7.875" style="194"/>
    <col min="13312" max="13312" width="35.75" style="194" customWidth="1"/>
    <col min="13313" max="13313" width="0" style="194" hidden="1" customWidth="1"/>
    <col min="13314" max="13315" width="12" style="194" customWidth="1"/>
    <col min="13316" max="13316" width="8" style="194" bestFit="1" customWidth="1"/>
    <col min="13317" max="13317" width="7.875" style="194" bestFit="1" customWidth="1"/>
    <col min="13318" max="13319" width="0" style="194" hidden="1" customWidth="1"/>
    <col min="13320" max="13567" width="7.875" style="194"/>
    <col min="13568" max="13568" width="35.75" style="194" customWidth="1"/>
    <col min="13569" max="13569" width="0" style="194" hidden="1" customWidth="1"/>
    <col min="13570" max="13571" width="12" style="194" customWidth="1"/>
    <col min="13572" max="13572" width="8" style="194" bestFit="1" customWidth="1"/>
    <col min="13573" max="13573" width="7.875" style="194" bestFit="1" customWidth="1"/>
    <col min="13574" max="13575" width="0" style="194" hidden="1" customWidth="1"/>
    <col min="13576" max="13823" width="7.875" style="194"/>
    <col min="13824" max="13824" width="35.75" style="194" customWidth="1"/>
    <col min="13825" max="13825" width="0" style="194" hidden="1" customWidth="1"/>
    <col min="13826" max="13827" width="12" style="194" customWidth="1"/>
    <col min="13828" max="13828" width="8" style="194" bestFit="1" customWidth="1"/>
    <col min="13829" max="13829" width="7.875" style="194" bestFit="1" customWidth="1"/>
    <col min="13830" max="13831" width="0" style="194" hidden="1" customWidth="1"/>
    <col min="13832" max="14079" width="7.875" style="194"/>
    <col min="14080" max="14080" width="35.75" style="194" customWidth="1"/>
    <col min="14081" max="14081" width="0" style="194" hidden="1" customWidth="1"/>
    <col min="14082" max="14083" width="12" style="194" customWidth="1"/>
    <col min="14084" max="14084" width="8" style="194" bestFit="1" customWidth="1"/>
    <col min="14085" max="14085" width="7.875" style="194" bestFit="1" customWidth="1"/>
    <col min="14086" max="14087" width="0" style="194" hidden="1" customWidth="1"/>
    <col min="14088" max="14335" width="7.875" style="194"/>
    <col min="14336" max="14336" width="35.75" style="194" customWidth="1"/>
    <col min="14337" max="14337" width="0" style="194" hidden="1" customWidth="1"/>
    <col min="14338" max="14339" width="12" style="194" customWidth="1"/>
    <col min="14340" max="14340" width="8" style="194" bestFit="1" customWidth="1"/>
    <col min="14341" max="14341" width="7.875" style="194" bestFit="1" customWidth="1"/>
    <col min="14342" max="14343" width="0" style="194" hidden="1" customWidth="1"/>
    <col min="14344" max="14591" width="7.875" style="194"/>
    <col min="14592" max="14592" width="35.75" style="194" customWidth="1"/>
    <col min="14593" max="14593" width="0" style="194" hidden="1" customWidth="1"/>
    <col min="14594" max="14595" width="12" style="194" customWidth="1"/>
    <col min="14596" max="14596" width="8" style="194" bestFit="1" customWidth="1"/>
    <col min="14597" max="14597" width="7.875" style="194" bestFit="1" customWidth="1"/>
    <col min="14598" max="14599" width="0" style="194" hidden="1" customWidth="1"/>
    <col min="14600" max="14847" width="7.875" style="194"/>
    <col min="14848" max="14848" width="35.75" style="194" customWidth="1"/>
    <col min="14849" max="14849" width="0" style="194" hidden="1" customWidth="1"/>
    <col min="14850" max="14851" width="12" style="194" customWidth="1"/>
    <col min="14852" max="14852" width="8" style="194" bestFit="1" customWidth="1"/>
    <col min="14853" max="14853" width="7.875" style="194" bestFit="1" customWidth="1"/>
    <col min="14854" max="14855" width="0" style="194" hidden="1" customWidth="1"/>
    <col min="14856" max="15103" width="7.875" style="194"/>
    <col min="15104" max="15104" width="35.75" style="194" customWidth="1"/>
    <col min="15105" max="15105" width="0" style="194" hidden="1" customWidth="1"/>
    <col min="15106" max="15107" width="12" style="194" customWidth="1"/>
    <col min="15108" max="15108" width="8" style="194" bestFit="1" customWidth="1"/>
    <col min="15109" max="15109" width="7.875" style="194" bestFit="1" customWidth="1"/>
    <col min="15110" max="15111" width="0" style="194" hidden="1" customWidth="1"/>
    <col min="15112" max="15359" width="7.875" style="194"/>
    <col min="15360" max="15360" width="35.75" style="194" customWidth="1"/>
    <col min="15361" max="15361" width="0" style="194" hidden="1" customWidth="1"/>
    <col min="15362" max="15363" width="12" style="194" customWidth="1"/>
    <col min="15364" max="15364" width="8" style="194" bestFit="1" customWidth="1"/>
    <col min="15365" max="15365" width="7.875" style="194" bestFit="1" customWidth="1"/>
    <col min="15366" max="15367" width="0" style="194" hidden="1" customWidth="1"/>
    <col min="15368" max="15615" width="7.875" style="194"/>
    <col min="15616" max="15616" width="35.75" style="194" customWidth="1"/>
    <col min="15617" max="15617" width="0" style="194" hidden="1" customWidth="1"/>
    <col min="15618" max="15619" width="12" style="194" customWidth="1"/>
    <col min="15620" max="15620" width="8" style="194" bestFit="1" customWidth="1"/>
    <col min="15621" max="15621" width="7.875" style="194" bestFit="1" customWidth="1"/>
    <col min="15622" max="15623" width="0" style="194" hidden="1" customWidth="1"/>
    <col min="15624" max="15871" width="7.875" style="194"/>
    <col min="15872" max="15872" width="35.75" style="194" customWidth="1"/>
    <col min="15873" max="15873" width="0" style="194" hidden="1" customWidth="1"/>
    <col min="15874" max="15875" width="12" style="194" customWidth="1"/>
    <col min="15876" max="15876" width="8" style="194" bestFit="1" customWidth="1"/>
    <col min="15877" max="15877" width="7.875" style="194" bestFit="1" customWidth="1"/>
    <col min="15878" max="15879" width="0" style="194" hidden="1" customWidth="1"/>
    <col min="15880" max="16127" width="7.875" style="194"/>
    <col min="16128" max="16128" width="35.75" style="194" customWidth="1"/>
    <col min="16129" max="16129" width="0" style="194" hidden="1" customWidth="1"/>
    <col min="16130" max="16131" width="12" style="194" customWidth="1"/>
    <col min="16132" max="16132" width="8" style="194" bestFit="1" customWidth="1"/>
    <col min="16133" max="16133" width="7.875" style="194" bestFit="1" customWidth="1"/>
    <col min="16134" max="16135" width="0" style="194" hidden="1" customWidth="1"/>
    <col min="16136" max="16384" width="7.875" style="194"/>
  </cols>
  <sheetData>
    <row r="1" spans="1:6" ht="18.75">
      <c r="A1" s="222" t="s">
        <v>332</v>
      </c>
      <c r="B1" s="195"/>
      <c r="C1" s="195"/>
    </row>
    <row r="2" spans="1:6" ht="24">
      <c r="A2" s="221" t="s">
        <v>340</v>
      </c>
      <c r="B2" s="210"/>
      <c r="C2" s="210"/>
    </row>
    <row r="3" spans="1:6">
      <c r="A3" s="196"/>
      <c r="B3" s="196"/>
      <c r="C3" s="211" t="s">
        <v>325</v>
      </c>
    </row>
    <row r="4" spans="1:6" s="214" customFormat="1" ht="46.5" customHeight="1">
      <c r="A4" s="212" t="s">
        <v>333</v>
      </c>
      <c r="B4" s="212" t="s">
        <v>323</v>
      </c>
      <c r="C4" s="212" t="s">
        <v>324</v>
      </c>
      <c r="D4" s="213"/>
    </row>
    <row r="5" spans="1:6" s="216" customFormat="1" ht="46.5" customHeight="1">
      <c r="A5" s="260" t="s">
        <v>3673</v>
      </c>
      <c r="B5" s="305"/>
      <c r="C5" s="306">
        <v>130.99</v>
      </c>
      <c r="D5" s="215"/>
    </row>
    <row r="6" spans="1:6" s="218" customFormat="1" ht="46.5" customHeight="1">
      <c r="A6" s="260" t="s">
        <v>3674</v>
      </c>
      <c r="B6" s="305">
        <v>150.22999999999999</v>
      </c>
      <c r="C6" s="306"/>
      <c r="D6" s="217"/>
      <c r="F6" s="218">
        <v>988753</v>
      </c>
    </row>
    <row r="7" spans="1:6" s="218" customFormat="1" ht="46.5" customHeight="1">
      <c r="A7" s="260" t="s">
        <v>3664</v>
      </c>
      <c r="B7" s="305"/>
      <c r="C7" s="306"/>
      <c r="D7" s="217"/>
    </row>
    <row r="8" spans="1:6" s="218" customFormat="1" ht="46.5" customHeight="1">
      <c r="A8" s="260" t="s">
        <v>3675</v>
      </c>
      <c r="B8" s="305"/>
      <c r="C8" s="306"/>
      <c r="D8" s="217"/>
    </row>
    <row r="9" spans="1:6" s="220" customFormat="1" ht="46.5" customHeight="1">
      <c r="A9" s="259" t="s">
        <v>3676</v>
      </c>
      <c r="B9" s="307"/>
      <c r="C9" s="308">
        <v>12.58</v>
      </c>
      <c r="D9" s="219"/>
      <c r="F9" s="220">
        <v>822672</v>
      </c>
    </row>
    <row r="10" spans="1:6" s="220" customFormat="1" ht="46.5" customHeight="1">
      <c r="A10" s="262" t="s">
        <v>3667</v>
      </c>
      <c r="B10" s="307"/>
      <c r="C10" s="308"/>
      <c r="D10" s="219"/>
    </row>
    <row r="11" spans="1:6" s="220" customFormat="1" ht="46.5" customHeight="1">
      <c r="A11" s="262" t="s">
        <v>3677</v>
      </c>
      <c r="B11" s="307"/>
      <c r="C11" s="308">
        <v>12.58</v>
      </c>
      <c r="D11" s="219"/>
    </row>
    <row r="12" spans="1:6" s="192" customFormat="1" ht="46.5" customHeight="1">
      <c r="A12" s="260" t="s">
        <v>3678</v>
      </c>
      <c r="B12" s="306"/>
      <c r="C12" s="308">
        <v>0.01</v>
      </c>
      <c r="D12" s="200"/>
    </row>
    <row r="13" spans="1:6" s="220" customFormat="1" ht="46.5" customHeight="1">
      <c r="A13" s="260" t="s">
        <v>3679</v>
      </c>
      <c r="B13" s="306"/>
      <c r="C13" s="308">
        <v>139.80000000000001</v>
      </c>
      <c r="D13" s="219"/>
      <c r="F13" s="220">
        <v>988753</v>
      </c>
    </row>
    <row r="14" spans="1:6" s="220" customFormat="1" ht="46.5" customHeight="1">
      <c r="A14" s="259" t="s">
        <v>3680</v>
      </c>
      <c r="B14" s="307"/>
      <c r="C14" s="308"/>
      <c r="D14" s="219"/>
      <c r="F14" s="220">
        <v>822672</v>
      </c>
    </row>
    <row r="15" spans="1:6" s="193" customFormat="1" ht="46.5" customHeight="1">
      <c r="A15" s="261" t="s">
        <v>3681</v>
      </c>
      <c r="B15" s="307"/>
      <c r="C15" s="307"/>
      <c r="D15" s="207"/>
    </row>
  </sheetData>
  <phoneticPr fontId="4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L17"/>
  <sheetViews>
    <sheetView workbookViewId="0">
      <selection activeCell="B13" sqref="B13"/>
    </sheetView>
  </sheetViews>
  <sheetFormatPr defaultColWidth="7.875" defaultRowHeight="15.75"/>
  <cols>
    <col min="1" max="2" width="33.5" style="194" customWidth="1"/>
    <col min="3" max="3" width="8" style="194" customWidth="1"/>
    <col min="4" max="4" width="7.875" style="194" customWidth="1"/>
    <col min="5" max="252" width="7.875" style="194"/>
    <col min="253" max="253" width="35.75" style="194" customWidth="1"/>
    <col min="254" max="254" width="7.875" style="194" hidden="1" customWidth="1"/>
    <col min="255" max="256" width="12" style="194" customWidth="1"/>
    <col min="257" max="257" width="8" style="194" customWidth="1"/>
    <col min="258" max="258" width="7.875" style="194" customWidth="1"/>
    <col min="259" max="260" width="7.875" style="194" hidden="1" customWidth="1"/>
    <col min="261" max="508" width="7.875" style="194"/>
    <col min="509" max="509" width="35.75" style="194" customWidth="1"/>
    <col min="510" max="510" width="7.875" style="194" hidden="1" customWidth="1"/>
    <col min="511" max="512" width="12" style="194" customWidth="1"/>
    <col min="513" max="513" width="8" style="194" customWidth="1"/>
    <col min="514" max="514" width="7.875" style="194" customWidth="1"/>
    <col min="515" max="516" width="7.875" style="194" hidden="1" customWidth="1"/>
    <col min="517" max="764" width="7.875" style="194"/>
    <col min="765" max="765" width="35.75" style="194" customWidth="1"/>
    <col min="766" max="766" width="7.875" style="194" hidden="1" customWidth="1"/>
    <col min="767" max="768" width="12" style="194" customWidth="1"/>
    <col min="769" max="769" width="8" style="194" customWidth="1"/>
    <col min="770" max="770" width="7.875" style="194" customWidth="1"/>
    <col min="771" max="772" width="7.875" style="194" hidden="1" customWidth="1"/>
    <col min="773" max="1020" width="7.875" style="194"/>
    <col min="1021" max="1021" width="35.75" style="194" customWidth="1"/>
    <col min="1022" max="1022" width="7.875" style="194" hidden="1" customWidth="1"/>
    <col min="1023" max="1024" width="12" style="194" customWidth="1"/>
    <col min="1025" max="1025" width="8" style="194" customWidth="1"/>
    <col min="1026" max="1026" width="7.875" style="194" customWidth="1"/>
    <col min="1027" max="1028" width="7.875" style="194" hidden="1" customWidth="1"/>
    <col min="1029" max="1276" width="7.875" style="194"/>
    <col min="1277" max="1277" width="35.75" style="194" customWidth="1"/>
    <col min="1278" max="1278" width="7.875" style="194" hidden="1" customWidth="1"/>
    <col min="1279" max="1280" width="12" style="194" customWidth="1"/>
    <col min="1281" max="1281" width="8" style="194" customWidth="1"/>
    <col min="1282" max="1282" width="7.875" style="194" customWidth="1"/>
    <col min="1283" max="1284" width="7.875" style="194" hidden="1" customWidth="1"/>
    <col min="1285" max="1532" width="7.875" style="194"/>
    <col min="1533" max="1533" width="35.75" style="194" customWidth="1"/>
    <col min="1534" max="1534" width="7.875" style="194" hidden="1" customWidth="1"/>
    <col min="1535" max="1536" width="12" style="194" customWidth="1"/>
    <col min="1537" max="1537" width="8" style="194" customWidth="1"/>
    <col min="1538" max="1538" width="7.875" style="194" customWidth="1"/>
    <col min="1539" max="1540" width="7.875" style="194" hidden="1" customWidth="1"/>
    <col min="1541" max="1788" width="7.875" style="194"/>
    <col min="1789" max="1789" width="35.75" style="194" customWidth="1"/>
    <col min="1790" max="1790" width="7.875" style="194" hidden="1" customWidth="1"/>
    <col min="1791" max="1792" width="12" style="194" customWidth="1"/>
    <col min="1793" max="1793" width="8" style="194" customWidth="1"/>
    <col min="1794" max="1794" width="7.875" style="194" customWidth="1"/>
    <col min="1795" max="1796" width="7.875" style="194" hidden="1" customWidth="1"/>
    <col min="1797" max="2044" width="7.875" style="194"/>
    <col min="2045" max="2045" width="35.75" style="194" customWidth="1"/>
    <col min="2046" max="2046" width="7.875" style="194" hidden="1" customWidth="1"/>
    <col min="2047" max="2048" width="12" style="194" customWidth="1"/>
    <col min="2049" max="2049" width="8" style="194" customWidth="1"/>
    <col min="2050" max="2050" width="7.875" style="194" customWidth="1"/>
    <col min="2051" max="2052" width="7.875" style="194" hidden="1" customWidth="1"/>
    <col min="2053" max="2300" width="7.875" style="194"/>
    <col min="2301" max="2301" width="35.75" style="194" customWidth="1"/>
    <col min="2302" max="2302" width="7.875" style="194" hidden="1" customWidth="1"/>
    <col min="2303" max="2304" width="12" style="194" customWidth="1"/>
    <col min="2305" max="2305" width="8" style="194" customWidth="1"/>
    <col min="2306" max="2306" width="7.875" style="194" customWidth="1"/>
    <col min="2307" max="2308" width="7.875" style="194" hidden="1" customWidth="1"/>
    <col min="2309" max="2556" width="7.875" style="194"/>
    <col min="2557" max="2557" width="35.75" style="194" customWidth="1"/>
    <col min="2558" max="2558" width="7.875" style="194" hidden="1" customWidth="1"/>
    <col min="2559" max="2560" width="12" style="194" customWidth="1"/>
    <col min="2561" max="2561" width="8" style="194" customWidth="1"/>
    <col min="2562" max="2562" width="7.875" style="194" customWidth="1"/>
    <col min="2563" max="2564" width="7.875" style="194" hidden="1" customWidth="1"/>
    <col min="2565" max="2812" width="7.875" style="194"/>
    <col min="2813" max="2813" width="35.75" style="194" customWidth="1"/>
    <col min="2814" max="2814" width="7.875" style="194" hidden="1" customWidth="1"/>
    <col min="2815" max="2816" width="12" style="194" customWidth="1"/>
    <col min="2817" max="2817" width="8" style="194" customWidth="1"/>
    <col min="2818" max="2818" width="7.875" style="194" customWidth="1"/>
    <col min="2819" max="2820" width="7.875" style="194" hidden="1" customWidth="1"/>
    <col min="2821" max="3068" width="7.875" style="194"/>
    <col min="3069" max="3069" width="35.75" style="194" customWidth="1"/>
    <col min="3070" max="3070" width="7.875" style="194" hidden="1" customWidth="1"/>
    <col min="3071" max="3072" width="12" style="194" customWidth="1"/>
    <col min="3073" max="3073" width="8" style="194" customWidth="1"/>
    <col min="3074" max="3074" width="7.875" style="194" customWidth="1"/>
    <col min="3075" max="3076" width="7.875" style="194" hidden="1" customWidth="1"/>
    <col min="3077" max="3324" width="7.875" style="194"/>
    <col min="3325" max="3325" width="35.75" style="194" customWidth="1"/>
    <col min="3326" max="3326" width="7.875" style="194" hidden="1" customWidth="1"/>
    <col min="3327" max="3328" width="12" style="194" customWidth="1"/>
    <col min="3329" max="3329" width="8" style="194" customWidth="1"/>
    <col min="3330" max="3330" width="7.875" style="194" customWidth="1"/>
    <col min="3331" max="3332" width="7.875" style="194" hidden="1" customWidth="1"/>
    <col min="3333" max="3580" width="7.875" style="194"/>
    <col min="3581" max="3581" width="35.75" style="194" customWidth="1"/>
    <col min="3582" max="3582" width="7.875" style="194" hidden="1" customWidth="1"/>
    <col min="3583" max="3584" width="12" style="194" customWidth="1"/>
    <col min="3585" max="3585" width="8" style="194" customWidth="1"/>
    <col min="3586" max="3586" width="7.875" style="194" customWidth="1"/>
    <col min="3587" max="3588" width="7.875" style="194" hidden="1" customWidth="1"/>
    <col min="3589" max="3836" width="7.875" style="194"/>
    <col min="3837" max="3837" width="35.75" style="194" customWidth="1"/>
    <col min="3838" max="3838" width="7.875" style="194" hidden="1" customWidth="1"/>
    <col min="3839" max="3840" width="12" style="194" customWidth="1"/>
    <col min="3841" max="3841" width="8" style="194" customWidth="1"/>
    <col min="3842" max="3842" width="7.875" style="194" customWidth="1"/>
    <col min="3843" max="3844" width="7.875" style="194" hidden="1" customWidth="1"/>
    <col min="3845" max="4092" width="7.875" style="194"/>
    <col min="4093" max="4093" width="35.75" style="194" customWidth="1"/>
    <col min="4094" max="4094" width="7.875" style="194" hidden="1" customWidth="1"/>
    <col min="4095" max="4096" width="12" style="194" customWidth="1"/>
    <col min="4097" max="4097" width="8" style="194" customWidth="1"/>
    <col min="4098" max="4098" width="7.875" style="194" customWidth="1"/>
    <col min="4099" max="4100" width="7.875" style="194" hidden="1" customWidth="1"/>
    <col min="4101" max="4348" width="7.875" style="194"/>
    <col min="4349" max="4349" width="35.75" style="194" customWidth="1"/>
    <col min="4350" max="4350" width="7.875" style="194" hidden="1" customWidth="1"/>
    <col min="4351" max="4352" width="12" style="194" customWidth="1"/>
    <col min="4353" max="4353" width="8" style="194" customWidth="1"/>
    <col min="4354" max="4354" width="7.875" style="194" customWidth="1"/>
    <col min="4355" max="4356" width="7.875" style="194" hidden="1" customWidth="1"/>
    <col min="4357" max="4604" width="7.875" style="194"/>
    <col min="4605" max="4605" width="35.75" style="194" customWidth="1"/>
    <col min="4606" max="4606" width="7.875" style="194" hidden="1" customWidth="1"/>
    <col min="4607" max="4608" width="12" style="194" customWidth="1"/>
    <col min="4609" max="4609" width="8" style="194" customWidth="1"/>
    <col min="4610" max="4610" width="7.875" style="194" customWidth="1"/>
    <col min="4611" max="4612" width="7.875" style="194" hidden="1" customWidth="1"/>
    <col min="4613" max="4860" width="7.875" style="194"/>
    <col min="4861" max="4861" width="35.75" style="194" customWidth="1"/>
    <col min="4862" max="4862" width="7.875" style="194" hidden="1" customWidth="1"/>
    <col min="4863" max="4864" width="12" style="194" customWidth="1"/>
    <col min="4865" max="4865" width="8" style="194" customWidth="1"/>
    <col min="4866" max="4866" width="7.875" style="194" customWidth="1"/>
    <col min="4867" max="4868" width="7.875" style="194" hidden="1" customWidth="1"/>
    <col min="4869" max="5116" width="7.875" style="194"/>
    <col min="5117" max="5117" width="35.75" style="194" customWidth="1"/>
    <col min="5118" max="5118" width="7.875" style="194" hidden="1" customWidth="1"/>
    <col min="5119" max="5120" width="12" style="194" customWidth="1"/>
    <col min="5121" max="5121" width="8" style="194" customWidth="1"/>
    <col min="5122" max="5122" width="7.875" style="194" customWidth="1"/>
    <col min="5123" max="5124" width="7.875" style="194" hidden="1" customWidth="1"/>
    <col min="5125" max="5372" width="7.875" style="194"/>
    <col min="5373" max="5373" width="35.75" style="194" customWidth="1"/>
    <col min="5374" max="5374" width="7.875" style="194" hidden="1" customWidth="1"/>
    <col min="5375" max="5376" width="12" style="194" customWidth="1"/>
    <col min="5377" max="5377" width="8" style="194" customWidth="1"/>
    <col min="5378" max="5378" width="7.875" style="194" customWidth="1"/>
    <col min="5379" max="5380" width="7.875" style="194" hidden="1" customWidth="1"/>
    <col min="5381" max="5628" width="7.875" style="194"/>
    <col min="5629" max="5629" width="35.75" style="194" customWidth="1"/>
    <col min="5630" max="5630" width="7.875" style="194" hidden="1" customWidth="1"/>
    <col min="5631" max="5632" width="12" style="194" customWidth="1"/>
    <col min="5633" max="5633" width="8" style="194" customWidth="1"/>
    <col min="5634" max="5634" width="7.875" style="194" customWidth="1"/>
    <col min="5635" max="5636" width="7.875" style="194" hidden="1" customWidth="1"/>
    <col min="5637" max="5884" width="7.875" style="194"/>
    <col min="5885" max="5885" width="35.75" style="194" customWidth="1"/>
    <col min="5886" max="5886" width="7.875" style="194" hidden="1" customWidth="1"/>
    <col min="5887" max="5888" width="12" style="194" customWidth="1"/>
    <col min="5889" max="5889" width="8" style="194" customWidth="1"/>
    <col min="5890" max="5890" width="7.875" style="194" customWidth="1"/>
    <col min="5891" max="5892" width="7.875" style="194" hidden="1" customWidth="1"/>
    <col min="5893" max="6140" width="7.875" style="194"/>
    <col min="6141" max="6141" width="35.75" style="194" customWidth="1"/>
    <col min="6142" max="6142" width="7.875" style="194" hidden="1" customWidth="1"/>
    <col min="6143" max="6144" width="12" style="194" customWidth="1"/>
    <col min="6145" max="6145" width="8" style="194" customWidth="1"/>
    <col min="6146" max="6146" width="7.875" style="194" customWidth="1"/>
    <col min="6147" max="6148" width="7.875" style="194" hidden="1" customWidth="1"/>
    <col min="6149" max="6396" width="7.875" style="194"/>
    <col min="6397" max="6397" width="35.75" style="194" customWidth="1"/>
    <col min="6398" max="6398" width="7.875" style="194" hidden="1" customWidth="1"/>
    <col min="6399" max="6400" width="12" style="194" customWidth="1"/>
    <col min="6401" max="6401" width="8" style="194" customWidth="1"/>
    <col min="6402" max="6402" width="7.875" style="194" customWidth="1"/>
    <col min="6403" max="6404" width="7.875" style="194" hidden="1" customWidth="1"/>
    <col min="6405" max="6652" width="7.875" style="194"/>
    <col min="6653" max="6653" width="35.75" style="194" customWidth="1"/>
    <col min="6654" max="6654" width="7.875" style="194" hidden="1" customWidth="1"/>
    <col min="6655" max="6656" width="12" style="194" customWidth="1"/>
    <col min="6657" max="6657" width="8" style="194" customWidth="1"/>
    <col min="6658" max="6658" width="7.875" style="194" customWidth="1"/>
    <col min="6659" max="6660" width="7.875" style="194" hidden="1" customWidth="1"/>
    <col min="6661" max="6908" width="7.875" style="194"/>
    <col min="6909" max="6909" width="35.75" style="194" customWidth="1"/>
    <col min="6910" max="6910" width="7.875" style="194" hidden="1" customWidth="1"/>
    <col min="6911" max="6912" width="12" style="194" customWidth="1"/>
    <col min="6913" max="6913" width="8" style="194" customWidth="1"/>
    <col min="6914" max="6914" width="7.875" style="194" customWidth="1"/>
    <col min="6915" max="6916" width="7.875" style="194" hidden="1" customWidth="1"/>
    <col min="6917" max="7164" width="7.875" style="194"/>
    <col min="7165" max="7165" width="35.75" style="194" customWidth="1"/>
    <col min="7166" max="7166" width="7.875" style="194" hidden="1" customWidth="1"/>
    <col min="7167" max="7168" width="12" style="194" customWidth="1"/>
    <col min="7169" max="7169" width="8" style="194" customWidth="1"/>
    <col min="7170" max="7170" width="7.875" style="194" customWidth="1"/>
    <col min="7171" max="7172" width="7.875" style="194" hidden="1" customWidth="1"/>
    <col min="7173" max="7420" width="7.875" style="194"/>
    <col min="7421" max="7421" width="35.75" style="194" customWidth="1"/>
    <col min="7422" max="7422" width="7.875" style="194" hidden="1" customWidth="1"/>
    <col min="7423" max="7424" width="12" style="194" customWidth="1"/>
    <col min="7425" max="7425" width="8" style="194" customWidth="1"/>
    <col min="7426" max="7426" width="7.875" style="194" customWidth="1"/>
    <col min="7427" max="7428" width="7.875" style="194" hidden="1" customWidth="1"/>
    <col min="7429" max="7676" width="7.875" style="194"/>
    <col min="7677" max="7677" width="35.75" style="194" customWidth="1"/>
    <col min="7678" max="7678" width="7.875" style="194" hidden="1" customWidth="1"/>
    <col min="7679" max="7680" width="12" style="194" customWidth="1"/>
    <col min="7681" max="7681" width="8" style="194" customWidth="1"/>
    <col min="7682" max="7682" width="7.875" style="194" customWidth="1"/>
    <col min="7683" max="7684" width="7.875" style="194" hidden="1" customWidth="1"/>
    <col min="7685" max="7932" width="7.875" style="194"/>
    <col min="7933" max="7933" width="35.75" style="194" customWidth="1"/>
    <col min="7934" max="7934" width="7.875" style="194" hidden="1" customWidth="1"/>
    <col min="7935" max="7936" width="12" style="194" customWidth="1"/>
    <col min="7937" max="7937" width="8" style="194" customWidth="1"/>
    <col min="7938" max="7938" width="7.875" style="194" customWidth="1"/>
    <col min="7939" max="7940" width="7.875" style="194" hidden="1" customWidth="1"/>
    <col min="7941" max="8188" width="7.875" style="194"/>
    <col min="8189" max="8189" width="35.75" style="194" customWidth="1"/>
    <col min="8190" max="8190" width="7.875" style="194" hidden="1" customWidth="1"/>
    <col min="8191" max="8192" width="12" style="194" customWidth="1"/>
    <col min="8193" max="8193" width="8" style="194" customWidth="1"/>
    <col min="8194" max="8194" width="7.875" style="194" customWidth="1"/>
    <col min="8195" max="8196" width="7.875" style="194" hidden="1" customWidth="1"/>
    <col min="8197" max="8444" width="7.875" style="194"/>
    <col min="8445" max="8445" width="35.75" style="194" customWidth="1"/>
    <col min="8446" max="8446" width="7.875" style="194" hidden="1" customWidth="1"/>
    <col min="8447" max="8448" width="12" style="194" customWidth="1"/>
    <col min="8449" max="8449" width="8" style="194" customWidth="1"/>
    <col min="8450" max="8450" width="7.875" style="194" customWidth="1"/>
    <col min="8451" max="8452" width="7.875" style="194" hidden="1" customWidth="1"/>
    <col min="8453" max="8700" width="7.875" style="194"/>
    <col min="8701" max="8701" width="35.75" style="194" customWidth="1"/>
    <col min="8702" max="8702" width="7.875" style="194" hidden="1" customWidth="1"/>
    <col min="8703" max="8704" width="12" style="194" customWidth="1"/>
    <col min="8705" max="8705" width="8" style="194" customWidth="1"/>
    <col min="8706" max="8706" width="7.875" style="194" customWidth="1"/>
    <col min="8707" max="8708" width="7.875" style="194" hidden="1" customWidth="1"/>
    <col min="8709" max="8956" width="7.875" style="194"/>
    <col min="8957" max="8957" width="35.75" style="194" customWidth="1"/>
    <col min="8958" max="8958" width="7.875" style="194" hidden="1" customWidth="1"/>
    <col min="8959" max="8960" width="12" style="194" customWidth="1"/>
    <col min="8961" max="8961" width="8" style="194" customWidth="1"/>
    <col min="8962" max="8962" width="7.875" style="194" customWidth="1"/>
    <col min="8963" max="8964" width="7.875" style="194" hidden="1" customWidth="1"/>
    <col min="8965" max="9212" width="7.875" style="194"/>
    <col min="9213" max="9213" width="35.75" style="194" customWidth="1"/>
    <col min="9214" max="9214" width="7.875" style="194" hidden="1" customWidth="1"/>
    <col min="9215" max="9216" width="12" style="194" customWidth="1"/>
    <col min="9217" max="9217" width="8" style="194" customWidth="1"/>
    <col min="9218" max="9218" width="7.875" style="194" customWidth="1"/>
    <col min="9219" max="9220" width="7.875" style="194" hidden="1" customWidth="1"/>
    <col min="9221" max="9468" width="7.875" style="194"/>
    <col min="9469" max="9469" width="35.75" style="194" customWidth="1"/>
    <col min="9470" max="9470" width="7.875" style="194" hidden="1" customWidth="1"/>
    <col min="9471" max="9472" width="12" style="194" customWidth="1"/>
    <col min="9473" max="9473" width="8" style="194" customWidth="1"/>
    <col min="9474" max="9474" width="7.875" style="194" customWidth="1"/>
    <col min="9475" max="9476" width="7.875" style="194" hidden="1" customWidth="1"/>
    <col min="9477" max="9724" width="7.875" style="194"/>
    <col min="9725" max="9725" width="35.75" style="194" customWidth="1"/>
    <col min="9726" max="9726" width="7.875" style="194" hidden="1" customWidth="1"/>
    <col min="9727" max="9728" width="12" style="194" customWidth="1"/>
    <col min="9729" max="9729" width="8" style="194" customWidth="1"/>
    <col min="9730" max="9730" width="7.875" style="194" customWidth="1"/>
    <col min="9731" max="9732" width="7.875" style="194" hidden="1" customWidth="1"/>
    <col min="9733" max="9980" width="7.875" style="194"/>
    <col min="9981" max="9981" width="35.75" style="194" customWidth="1"/>
    <col min="9982" max="9982" width="7.875" style="194" hidden="1" customWidth="1"/>
    <col min="9983" max="9984" width="12" style="194" customWidth="1"/>
    <col min="9985" max="9985" width="8" style="194" customWidth="1"/>
    <col min="9986" max="9986" width="7.875" style="194" customWidth="1"/>
    <col min="9987" max="9988" width="7.875" style="194" hidden="1" customWidth="1"/>
    <col min="9989" max="10236" width="7.875" style="194"/>
    <col min="10237" max="10237" width="35.75" style="194" customWidth="1"/>
    <col min="10238" max="10238" width="7.875" style="194" hidden="1" customWidth="1"/>
    <col min="10239" max="10240" width="12" style="194" customWidth="1"/>
    <col min="10241" max="10241" width="8" style="194" customWidth="1"/>
    <col min="10242" max="10242" width="7.875" style="194" customWidth="1"/>
    <col min="10243" max="10244" width="7.875" style="194" hidden="1" customWidth="1"/>
    <col min="10245" max="10492" width="7.875" style="194"/>
    <col min="10493" max="10493" width="35.75" style="194" customWidth="1"/>
    <col min="10494" max="10494" width="7.875" style="194" hidden="1" customWidth="1"/>
    <col min="10495" max="10496" width="12" style="194" customWidth="1"/>
    <col min="10497" max="10497" width="8" style="194" customWidth="1"/>
    <col min="10498" max="10498" width="7.875" style="194" customWidth="1"/>
    <col min="10499" max="10500" width="7.875" style="194" hidden="1" customWidth="1"/>
    <col min="10501" max="10748" width="7.875" style="194"/>
    <col min="10749" max="10749" width="35.75" style="194" customWidth="1"/>
    <col min="10750" max="10750" width="7.875" style="194" hidden="1" customWidth="1"/>
    <col min="10751" max="10752" width="12" style="194" customWidth="1"/>
    <col min="10753" max="10753" width="8" style="194" customWidth="1"/>
    <col min="10754" max="10754" width="7.875" style="194" customWidth="1"/>
    <col min="10755" max="10756" width="7.875" style="194" hidden="1" customWidth="1"/>
    <col min="10757" max="11004" width="7.875" style="194"/>
    <col min="11005" max="11005" width="35.75" style="194" customWidth="1"/>
    <col min="11006" max="11006" width="7.875" style="194" hidden="1" customWidth="1"/>
    <col min="11007" max="11008" width="12" style="194" customWidth="1"/>
    <col min="11009" max="11009" width="8" style="194" customWidth="1"/>
    <col min="11010" max="11010" width="7.875" style="194" customWidth="1"/>
    <col min="11011" max="11012" width="7.875" style="194" hidden="1" customWidth="1"/>
    <col min="11013" max="11260" width="7.875" style="194"/>
    <col min="11261" max="11261" width="35.75" style="194" customWidth="1"/>
    <col min="11262" max="11262" width="7.875" style="194" hidden="1" customWidth="1"/>
    <col min="11263" max="11264" width="12" style="194" customWidth="1"/>
    <col min="11265" max="11265" width="8" style="194" customWidth="1"/>
    <col min="11266" max="11266" width="7.875" style="194" customWidth="1"/>
    <col min="11267" max="11268" width="7.875" style="194" hidden="1" customWidth="1"/>
    <col min="11269" max="11516" width="7.875" style="194"/>
    <col min="11517" max="11517" width="35.75" style="194" customWidth="1"/>
    <col min="11518" max="11518" width="7.875" style="194" hidden="1" customWidth="1"/>
    <col min="11519" max="11520" width="12" style="194" customWidth="1"/>
    <col min="11521" max="11521" width="8" style="194" customWidth="1"/>
    <col min="11522" max="11522" width="7.875" style="194" customWidth="1"/>
    <col min="11523" max="11524" width="7.875" style="194" hidden="1" customWidth="1"/>
    <col min="11525" max="11772" width="7.875" style="194"/>
    <col min="11773" max="11773" width="35.75" style="194" customWidth="1"/>
    <col min="11774" max="11774" width="7.875" style="194" hidden="1" customWidth="1"/>
    <col min="11775" max="11776" width="12" style="194" customWidth="1"/>
    <col min="11777" max="11777" width="8" style="194" customWidth="1"/>
    <col min="11778" max="11778" width="7.875" style="194" customWidth="1"/>
    <col min="11779" max="11780" width="7.875" style="194" hidden="1" customWidth="1"/>
    <col min="11781" max="12028" width="7.875" style="194"/>
    <col min="12029" max="12029" width="35.75" style="194" customWidth="1"/>
    <col min="12030" max="12030" width="7.875" style="194" hidden="1" customWidth="1"/>
    <col min="12031" max="12032" width="12" style="194" customWidth="1"/>
    <col min="12033" max="12033" width="8" style="194" customWidth="1"/>
    <col min="12034" max="12034" width="7.875" style="194" customWidth="1"/>
    <col min="12035" max="12036" width="7.875" style="194" hidden="1" customWidth="1"/>
    <col min="12037" max="12284" width="7.875" style="194"/>
    <col min="12285" max="12285" width="35.75" style="194" customWidth="1"/>
    <col min="12286" max="12286" width="7.875" style="194" hidden="1" customWidth="1"/>
    <col min="12287" max="12288" width="12" style="194" customWidth="1"/>
    <col min="12289" max="12289" width="8" style="194" customWidth="1"/>
    <col min="12290" max="12290" width="7.875" style="194" customWidth="1"/>
    <col min="12291" max="12292" width="7.875" style="194" hidden="1" customWidth="1"/>
    <col min="12293" max="12540" width="7.875" style="194"/>
    <col min="12541" max="12541" width="35.75" style="194" customWidth="1"/>
    <col min="12542" max="12542" width="7.875" style="194" hidden="1" customWidth="1"/>
    <col min="12543" max="12544" width="12" style="194" customWidth="1"/>
    <col min="12545" max="12545" width="8" style="194" customWidth="1"/>
    <col min="12546" max="12546" width="7.875" style="194" customWidth="1"/>
    <col min="12547" max="12548" width="7.875" style="194" hidden="1" customWidth="1"/>
    <col min="12549" max="12796" width="7.875" style="194"/>
    <col min="12797" max="12797" width="35.75" style="194" customWidth="1"/>
    <col min="12798" max="12798" width="7.875" style="194" hidden="1" customWidth="1"/>
    <col min="12799" max="12800" width="12" style="194" customWidth="1"/>
    <col min="12801" max="12801" width="8" style="194" customWidth="1"/>
    <col min="12802" max="12802" width="7.875" style="194" customWidth="1"/>
    <col min="12803" max="12804" width="7.875" style="194" hidden="1" customWidth="1"/>
    <col min="12805" max="13052" width="7.875" style="194"/>
    <col min="13053" max="13053" width="35.75" style="194" customWidth="1"/>
    <col min="13054" max="13054" width="7.875" style="194" hidden="1" customWidth="1"/>
    <col min="13055" max="13056" width="12" style="194" customWidth="1"/>
    <col min="13057" max="13057" width="8" style="194" customWidth="1"/>
    <col min="13058" max="13058" width="7.875" style="194" customWidth="1"/>
    <col min="13059" max="13060" width="7.875" style="194" hidden="1" customWidth="1"/>
    <col min="13061" max="13308" width="7.875" style="194"/>
    <col min="13309" max="13309" width="35.75" style="194" customWidth="1"/>
    <col min="13310" max="13310" width="7.875" style="194" hidden="1" customWidth="1"/>
    <col min="13311" max="13312" width="12" style="194" customWidth="1"/>
    <col min="13313" max="13313" width="8" style="194" customWidth="1"/>
    <col min="13314" max="13314" width="7.875" style="194" customWidth="1"/>
    <col min="13315" max="13316" width="7.875" style="194" hidden="1" customWidth="1"/>
    <col min="13317" max="13564" width="7.875" style="194"/>
    <col min="13565" max="13565" width="35.75" style="194" customWidth="1"/>
    <col min="13566" max="13566" width="7.875" style="194" hidden="1" customWidth="1"/>
    <col min="13567" max="13568" width="12" style="194" customWidth="1"/>
    <col min="13569" max="13569" width="8" style="194" customWidth="1"/>
    <col min="13570" max="13570" width="7.875" style="194" customWidth="1"/>
    <col min="13571" max="13572" width="7.875" style="194" hidden="1" customWidth="1"/>
    <col min="13573" max="13820" width="7.875" style="194"/>
    <col min="13821" max="13821" width="35.75" style="194" customWidth="1"/>
    <col min="13822" max="13822" width="7.875" style="194" hidden="1" customWidth="1"/>
    <col min="13823" max="13824" width="12" style="194" customWidth="1"/>
    <col min="13825" max="13825" width="8" style="194" customWidth="1"/>
    <col min="13826" max="13826" width="7.875" style="194" customWidth="1"/>
    <col min="13827" max="13828" width="7.875" style="194" hidden="1" customWidth="1"/>
    <col min="13829" max="14076" width="7.875" style="194"/>
    <col min="14077" max="14077" width="35.75" style="194" customWidth="1"/>
    <col min="14078" max="14078" width="7.875" style="194" hidden="1" customWidth="1"/>
    <col min="14079" max="14080" width="12" style="194" customWidth="1"/>
    <col min="14081" max="14081" width="8" style="194" customWidth="1"/>
    <col min="14082" max="14082" width="7.875" style="194" customWidth="1"/>
    <col min="14083" max="14084" width="7.875" style="194" hidden="1" customWidth="1"/>
    <col min="14085" max="14332" width="7.875" style="194"/>
    <col min="14333" max="14333" width="35.75" style="194" customWidth="1"/>
    <col min="14334" max="14334" width="7.875" style="194" hidden="1" customWidth="1"/>
    <col min="14335" max="14336" width="12" style="194" customWidth="1"/>
    <col min="14337" max="14337" width="8" style="194" customWidth="1"/>
    <col min="14338" max="14338" width="7.875" style="194" customWidth="1"/>
    <col min="14339" max="14340" width="7.875" style="194" hidden="1" customWidth="1"/>
    <col min="14341" max="14588" width="7.875" style="194"/>
    <col min="14589" max="14589" width="35.75" style="194" customWidth="1"/>
    <col min="14590" max="14590" width="7.875" style="194" hidden="1" customWidth="1"/>
    <col min="14591" max="14592" width="12" style="194" customWidth="1"/>
    <col min="14593" max="14593" width="8" style="194" customWidth="1"/>
    <col min="14594" max="14594" width="7.875" style="194" customWidth="1"/>
    <col min="14595" max="14596" width="7.875" style="194" hidden="1" customWidth="1"/>
    <col min="14597" max="14844" width="7.875" style="194"/>
    <col min="14845" max="14845" width="35.75" style="194" customWidth="1"/>
    <col min="14846" max="14846" width="7.875" style="194" hidden="1" customWidth="1"/>
    <col min="14847" max="14848" width="12" style="194" customWidth="1"/>
    <col min="14849" max="14849" width="8" style="194" customWidth="1"/>
    <col min="14850" max="14850" width="7.875" style="194" customWidth="1"/>
    <col min="14851" max="14852" width="7.875" style="194" hidden="1" customWidth="1"/>
    <col min="14853" max="15100" width="7.875" style="194"/>
    <col min="15101" max="15101" width="35.75" style="194" customWidth="1"/>
    <col min="15102" max="15102" width="7.875" style="194" hidden="1" customWidth="1"/>
    <col min="15103" max="15104" width="12" style="194" customWidth="1"/>
    <col min="15105" max="15105" width="8" style="194" customWidth="1"/>
    <col min="15106" max="15106" width="7.875" style="194" customWidth="1"/>
    <col min="15107" max="15108" width="7.875" style="194" hidden="1" customWidth="1"/>
    <col min="15109" max="15356" width="7.875" style="194"/>
    <col min="15357" max="15357" width="35.75" style="194" customWidth="1"/>
    <col min="15358" max="15358" width="7.875" style="194" hidden="1" customWidth="1"/>
    <col min="15359" max="15360" width="12" style="194" customWidth="1"/>
    <col min="15361" max="15361" width="8" style="194" customWidth="1"/>
    <col min="15362" max="15362" width="7.875" style="194" customWidth="1"/>
    <col min="15363" max="15364" width="7.875" style="194" hidden="1" customWidth="1"/>
    <col min="15365" max="15612" width="7.875" style="194"/>
    <col min="15613" max="15613" width="35.75" style="194" customWidth="1"/>
    <col min="15614" max="15614" width="7.875" style="194" hidden="1" customWidth="1"/>
    <col min="15615" max="15616" width="12" style="194" customWidth="1"/>
    <col min="15617" max="15617" width="8" style="194" customWidth="1"/>
    <col min="15618" max="15618" width="7.875" style="194" customWidth="1"/>
    <col min="15619" max="15620" width="7.875" style="194" hidden="1" customWidth="1"/>
    <col min="15621" max="15868" width="7.875" style="194"/>
    <col min="15869" max="15869" width="35.75" style="194" customWidth="1"/>
    <col min="15870" max="15870" width="7.875" style="194" hidden="1" customWidth="1"/>
    <col min="15871" max="15872" width="12" style="194" customWidth="1"/>
    <col min="15873" max="15873" width="8" style="194" customWidth="1"/>
    <col min="15874" max="15874" width="7.875" style="194" customWidth="1"/>
    <col min="15875" max="15876" width="7.875" style="194" hidden="1" customWidth="1"/>
    <col min="15877" max="16124" width="7.875" style="194"/>
    <col min="16125" max="16125" width="35.75" style="194" customWidth="1"/>
    <col min="16126" max="16126" width="7.875" style="194" hidden="1" customWidth="1"/>
    <col min="16127" max="16128" width="12" style="194" customWidth="1"/>
    <col min="16129" max="16129" width="8" style="194" customWidth="1"/>
    <col min="16130" max="16130" width="7.875" style="194" customWidth="1"/>
    <col min="16131" max="16132" width="7.875" style="194" hidden="1" customWidth="1"/>
    <col min="16133" max="16384" width="7.875" style="194"/>
  </cols>
  <sheetData>
    <row r="1" spans="1:3" ht="18" customHeight="1">
      <c r="A1" s="20" t="s">
        <v>0</v>
      </c>
      <c r="B1" s="195"/>
    </row>
    <row r="2" spans="1:3" ht="39.950000000000003" customHeight="1">
      <c r="A2" s="314" t="s">
        <v>1</v>
      </c>
      <c r="B2" s="314"/>
    </row>
    <row r="3" spans="1:3" ht="18.75" customHeight="1">
      <c r="A3" s="196"/>
      <c r="B3" s="197" t="s">
        <v>2</v>
      </c>
    </row>
    <row r="4" spans="1:3" s="192" customFormat="1" ht="40.9" customHeight="1">
      <c r="A4" s="198" t="s">
        <v>3</v>
      </c>
      <c r="B4" s="199" t="s">
        <v>4</v>
      </c>
      <c r="C4" s="200"/>
    </row>
    <row r="5" spans="1:3" s="192" customFormat="1" ht="40.9" customHeight="1">
      <c r="A5" s="201" t="s">
        <v>5</v>
      </c>
      <c r="B5" s="185">
        <f>SUM(B6:B12)</f>
        <v>155738</v>
      </c>
      <c r="C5" s="200"/>
    </row>
    <row r="6" spans="1:3" s="192" customFormat="1" ht="40.9" customHeight="1">
      <c r="A6" s="202" t="s">
        <v>6</v>
      </c>
      <c r="B6" s="186">
        <v>12424</v>
      </c>
      <c r="C6" s="200"/>
    </row>
    <row r="7" spans="1:3" s="192" customFormat="1" ht="40.9" customHeight="1">
      <c r="A7" s="202" t="s">
        <v>7</v>
      </c>
      <c r="B7" s="186">
        <v>31432</v>
      </c>
      <c r="C7" s="200"/>
    </row>
    <row r="8" spans="1:3" s="192" customFormat="1" ht="40.9" customHeight="1">
      <c r="A8" s="202" t="s">
        <v>8</v>
      </c>
      <c r="B8" s="186">
        <v>43344</v>
      </c>
      <c r="C8" s="200"/>
    </row>
    <row r="9" spans="1:3" s="192" customFormat="1" ht="40.9" customHeight="1">
      <c r="A9" s="202" t="s">
        <v>9</v>
      </c>
      <c r="B9" s="186">
        <v>1669</v>
      </c>
      <c r="C9" s="200"/>
    </row>
    <row r="10" spans="1:3" s="192" customFormat="1" ht="40.9" customHeight="1">
      <c r="A10" s="202" t="s">
        <v>10</v>
      </c>
      <c r="B10" s="186">
        <v>25837</v>
      </c>
      <c r="C10" s="200"/>
    </row>
    <row r="11" spans="1:3" s="192" customFormat="1" ht="40.9" customHeight="1">
      <c r="A11" s="202" t="s">
        <v>11</v>
      </c>
      <c r="B11" s="186">
        <v>35000</v>
      </c>
      <c r="C11" s="200"/>
    </row>
    <row r="12" spans="1:3" s="192" customFormat="1" ht="40.9" customHeight="1">
      <c r="A12" s="202" t="s">
        <v>12</v>
      </c>
      <c r="B12" s="186">
        <v>6032</v>
      </c>
      <c r="C12" s="200"/>
    </row>
    <row r="13" spans="1:3" s="192" customFormat="1" ht="40.9" customHeight="1">
      <c r="A13" s="203" t="s">
        <v>13</v>
      </c>
      <c r="B13" s="189">
        <v>356296</v>
      </c>
      <c r="C13" s="200"/>
    </row>
    <row r="14" spans="1:3" s="192" customFormat="1" ht="40.9" customHeight="1">
      <c r="A14" s="203" t="s">
        <v>14</v>
      </c>
      <c r="B14" s="189">
        <v>1026480</v>
      </c>
      <c r="C14" s="200"/>
    </row>
    <row r="15" spans="1:3" s="192" customFormat="1" ht="40.9" customHeight="1">
      <c r="A15" s="204" t="s">
        <v>15</v>
      </c>
      <c r="B15" s="189">
        <v>180000</v>
      </c>
      <c r="C15" s="200"/>
    </row>
    <row r="16" spans="1:3" s="192" customFormat="1" ht="40.9" customHeight="1">
      <c r="A16" s="204" t="s">
        <v>16</v>
      </c>
      <c r="B16" s="189">
        <v>121684</v>
      </c>
      <c r="C16" s="200"/>
    </row>
    <row r="17" spans="1:3" s="193" customFormat="1" ht="40.9" customHeight="1">
      <c r="A17" s="205" t="s">
        <v>17</v>
      </c>
      <c r="B17" s="206">
        <f>B5+B13+B14+B15+B16</f>
        <v>1840198</v>
      </c>
      <c r="C17" s="207"/>
    </row>
  </sheetData>
  <mergeCells count="1">
    <mergeCell ref="A2:B2"/>
  </mergeCells>
  <phoneticPr fontId="48" type="noConversion"/>
  <printOptions horizontalCentered="1"/>
  <pageMargins left="0.98402777777777795" right="0.74791666666666701" top="1.18055555555556" bottom="0.98402777777777795" header="0.51111111111111096" footer="0.51111111111111096"/>
  <pageSetup paperSize="9" firstPageNumber="429496319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19" workbookViewId="0">
      <selection activeCell="B30" sqref="B30"/>
    </sheetView>
  </sheetViews>
  <sheetFormatPr defaultColWidth="7" defaultRowHeight="15"/>
  <cols>
    <col min="1" max="1" width="35.125" style="14" customWidth="1"/>
    <col min="2" max="2" width="29.625" style="15" customWidth="1"/>
    <col min="3" max="16384" width="7" style="16"/>
  </cols>
  <sheetData>
    <row r="1" spans="1:2" ht="29.25" customHeight="1">
      <c r="A1" s="20" t="s">
        <v>18</v>
      </c>
    </row>
    <row r="2" spans="1:2" ht="28.5" customHeight="1">
      <c r="A2" s="315" t="s">
        <v>19</v>
      </c>
      <c r="B2" s="316"/>
    </row>
    <row r="3" spans="1:2" s="10" customFormat="1" ht="21.75" customHeight="1">
      <c r="A3" s="14"/>
      <c r="B3" s="121" t="s">
        <v>20</v>
      </c>
    </row>
    <row r="4" spans="1:2" s="10" customFormat="1" ht="39" customHeight="1">
      <c r="A4" s="91" t="s">
        <v>3</v>
      </c>
      <c r="B4" s="24" t="s">
        <v>4</v>
      </c>
    </row>
    <row r="5" spans="1:2" s="14" customFormat="1" ht="39" customHeight="1">
      <c r="A5" s="184" t="s">
        <v>24</v>
      </c>
      <c r="B5" s="185">
        <f>SUM(B6:B28)</f>
        <v>1470488.7374999996</v>
      </c>
    </row>
    <row r="6" spans="1:2" s="109" customFormat="1" ht="39" customHeight="1">
      <c r="A6" s="67" t="s">
        <v>26</v>
      </c>
      <c r="B6" s="186">
        <v>107090.8875</v>
      </c>
    </row>
    <row r="7" spans="1:2" s="114" customFormat="1" ht="39" customHeight="1">
      <c r="A7" s="67" t="s">
        <v>29</v>
      </c>
      <c r="B7" s="186">
        <v>3960.95</v>
      </c>
    </row>
    <row r="8" spans="1:2" s="114" customFormat="1" ht="39" customHeight="1">
      <c r="A8" s="67" t="s">
        <v>32</v>
      </c>
      <c r="B8" s="186">
        <v>120758.89</v>
      </c>
    </row>
    <row r="9" spans="1:2" s="114" customFormat="1" ht="39" customHeight="1">
      <c r="A9" s="67" t="s">
        <v>33</v>
      </c>
      <c r="B9" s="187">
        <v>261129.16</v>
      </c>
    </row>
    <row r="10" spans="1:2" s="114" customFormat="1" ht="39" customHeight="1">
      <c r="A10" s="67" t="s">
        <v>34</v>
      </c>
      <c r="B10" s="186">
        <v>21860.85</v>
      </c>
    </row>
    <row r="11" spans="1:2" s="114" customFormat="1" ht="39" customHeight="1">
      <c r="A11" s="67" t="s">
        <v>35</v>
      </c>
      <c r="B11" s="186">
        <v>29178.27</v>
      </c>
    </row>
    <row r="12" spans="1:2" s="114" customFormat="1" ht="39" customHeight="1">
      <c r="A12" s="67" t="s">
        <v>36</v>
      </c>
      <c r="B12" s="186">
        <v>97760.43</v>
      </c>
    </row>
    <row r="13" spans="1:2" s="114" customFormat="1" ht="39" customHeight="1">
      <c r="A13" s="67" t="s">
        <v>37</v>
      </c>
      <c r="B13" s="187">
        <v>136243.93</v>
      </c>
    </row>
    <row r="14" spans="1:2" s="114" customFormat="1" ht="39" customHeight="1">
      <c r="A14" s="67" t="s">
        <v>38</v>
      </c>
      <c r="B14" s="186">
        <v>60764.95</v>
      </c>
    </row>
    <row r="15" spans="1:2" s="114" customFormat="1" ht="39" customHeight="1">
      <c r="A15" s="67" t="s">
        <v>39</v>
      </c>
      <c r="B15" s="186">
        <v>242079.23</v>
      </c>
    </row>
    <row r="16" spans="1:2" s="114" customFormat="1" ht="39" customHeight="1">
      <c r="A16" s="67" t="s">
        <v>40</v>
      </c>
      <c r="B16" s="186">
        <v>84698.05</v>
      </c>
    </row>
    <row r="17" spans="1:2" s="114" customFormat="1" ht="39" customHeight="1">
      <c r="A17" s="67" t="s">
        <v>41</v>
      </c>
      <c r="B17" s="187">
        <v>101416.16</v>
      </c>
    </row>
    <row r="18" spans="1:2" s="114" customFormat="1" ht="39" customHeight="1">
      <c r="A18" s="67" t="s">
        <v>42</v>
      </c>
      <c r="B18" s="186">
        <v>5365.4</v>
      </c>
    </row>
    <row r="19" spans="1:2" s="114" customFormat="1" ht="39" customHeight="1">
      <c r="A19" s="67" t="s">
        <v>43</v>
      </c>
      <c r="B19" s="186">
        <v>14473.44</v>
      </c>
    </row>
    <row r="20" spans="1:2" s="114" customFormat="1" ht="39" customHeight="1">
      <c r="A20" s="67" t="s">
        <v>44</v>
      </c>
      <c r="B20" s="186">
        <v>1300</v>
      </c>
    </row>
    <row r="21" spans="1:2" s="114" customFormat="1" ht="39" customHeight="1">
      <c r="A21" s="67" t="s">
        <v>45</v>
      </c>
      <c r="B21" s="187">
        <v>4240</v>
      </c>
    </row>
    <row r="22" spans="1:2" s="114" customFormat="1" ht="39" customHeight="1">
      <c r="A22" s="67" t="s">
        <v>46</v>
      </c>
      <c r="B22" s="186">
        <v>30244.55</v>
      </c>
    </row>
    <row r="23" spans="1:2" s="114" customFormat="1" ht="39" customHeight="1">
      <c r="A23" s="67" t="s">
        <v>47</v>
      </c>
      <c r="B23" s="186">
        <v>22959.66</v>
      </c>
    </row>
    <row r="24" spans="1:2" s="114" customFormat="1" ht="39" customHeight="1">
      <c r="A24" s="67" t="s">
        <v>48</v>
      </c>
      <c r="B24" s="186">
        <v>1501.93</v>
      </c>
    </row>
    <row r="25" spans="1:2" s="114" customFormat="1" ht="39" customHeight="1">
      <c r="A25" s="188" t="s">
        <v>49</v>
      </c>
      <c r="B25" s="187">
        <v>10000</v>
      </c>
    </row>
    <row r="26" spans="1:2" s="114" customFormat="1" ht="39" customHeight="1">
      <c r="A26" s="188" t="s">
        <v>50</v>
      </c>
      <c r="B26" s="186">
        <v>1031</v>
      </c>
    </row>
    <row r="27" spans="1:2" s="114" customFormat="1" ht="39" customHeight="1">
      <c r="A27" s="188" t="s">
        <v>51</v>
      </c>
      <c r="B27" s="186">
        <v>4367</v>
      </c>
    </row>
    <row r="28" spans="1:2" s="114" customFormat="1" ht="39" customHeight="1">
      <c r="A28" s="188" t="s">
        <v>52</v>
      </c>
      <c r="B28" s="186">
        <v>108064</v>
      </c>
    </row>
    <row r="29" spans="1:2" s="10" customFormat="1" ht="39" customHeight="1">
      <c r="A29" s="184" t="s">
        <v>53</v>
      </c>
      <c r="B29" s="189">
        <f>SUM(B30:B31)</f>
        <v>310454</v>
      </c>
    </row>
    <row r="30" spans="1:2" s="10" customFormat="1" ht="39" customHeight="1">
      <c r="A30" s="190" t="s">
        <v>54</v>
      </c>
      <c r="B30" s="186">
        <v>119212</v>
      </c>
    </row>
    <row r="31" spans="1:2" s="10" customFormat="1" ht="39" customHeight="1">
      <c r="A31" s="190" t="s">
        <v>55</v>
      </c>
      <c r="B31" s="186">
        <f>SUM(B32:B33)</f>
        <v>191242</v>
      </c>
    </row>
    <row r="32" spans="1:2" s="10" customFormat="1" ht="39" customHeight="1">
      <c r="A32" s="191" t="s">
        <v>56</v>
      </c>
      <c r="B32" s="186">
        <v>189398</v>
      </c>
    </row>
    <row r="33" spans="1:2" s="10" customFormat="1" ht="39" customHeight="1">
      <c r="A33" s="112" t="s">
        <v>57</v>
      </c>
      <c r="B33" s="186">
        <v>1844</v>
      </c>
    </row>
    <row r="34" spans="1:2" s="10" customFormat="1" ht="39" customHeight="1">
      <c r="A34" s="184" t="s">
        <v>58</v>
      </c>
      <c r="B34" s="189">
        <v>59255</v>
      </c>
    </row>
    <row r="35" spans="1:2" s="10" customFormat="1" ht="39" customHeight="1">
      <c r="A35" s="128" t="s">
        <v>61</v>
      </c>
      <c r="B35" s="105">
        <f>B5+B29+B34</f>
        <v>1840197.7374999996</v>
      </c>
    </row>
    <row r="36" spans="1:2" ht="19.5" customHeight="1"/>
    <row r="37" spans="1:2" ht="19.5" customHeight="1"/>
    <row r="38" spans="1:2" ht="19.5" customHeight="1"/>
    <row r="39" spans="1:2" ht="19.5" customHeight="1"/>
    <row r="40" spans="1:2" ht="19.5" customHeight="1"/>
    <row r="41" spans="1:2" ht="19.5" customHeight="1"/>
    <row r="42" spans="1:2" ht="19.5" customHeight="1"/>
    <row r="43" spans="1:2" ht="19.5" customHeight="1"/>
    <row r="44" spans="1:2" ht="19.5" customHeight="1"/>
    <row r="45" spans="1:2" ht="19.5" customHeight="1"/>
    <row r="46" spans="1:2" ht="19.5" customHeight="1"/>
    <row r="47" spans="1:2" ht="19.5" customHeight="1"/>
    <row r="48" spans="1:2" ht="19.5" customHeight="1"/>
    <row r="49" ht="19.5" customHeight="1"/>
    <row r="50" ht="19.5" customHeight="1"/>
    <row r="51" ht="19.5" customHeight="1"/>
  </sheetData>
  <mergeCells count="1">
    <mergeCell ref="A2:B2"/>
  </mergeCells>
  <phoneticPr fontId="48"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1768"/>
  <sheetViews>
    <sheetView showZeros="0" topLeftCell="A1744" workbookViewId="0">
      <selection activeCell="F1763" sqref="F1763"/>
    </sheetView>
  </sheetViews>
  <sheetFormatPr defaultColWidth="7" defaultRowHeight="15"/>
  <cols>
    <col min="1" max="1" width="15.375" style="14" customWidth="1"/>
    <col min="2" max="2" width="44" style="10" customWidth="1"/>
    <col min="3" max="3" width="14.25" style="15" customWidth="1"/>
    <col min="4" max="16384" width="7" style="16"/>
  </cols>
  <sheetData>
    <row r="1" spans="1:3" ht="29.25" customHeight="1">
      <c r="A1" s="20" t="s">
        <v>68</v>
      </c>
    </row>
    <row r="2" spans="1:3" ht="28.5" customHeight="1">
      <c r="A2" s="315" t="s">
        <v>69</v>
      </c>
      <c r="B2" s="317"/>
      <c r="C2" s="316"/>
    </row>
    <row r="3" spans="1:3" s="10" customFormat="1" ht="21.75" customHeight="1">
      <c r="A3" s="14"/>
      <c r="C3" s="121" t="s">
        <v>20</v>
      </c>
    </row>
    <row r="4" spans="1:3" s="10" customFormat="1" ht="39" customHeight="1">
      <c r="A4" s="22" t="s">
        <v>70</v>
      </c>
      <c r="B4" s="23" t="s">
        <v>71</v>
      </c>
      <c r="C4" s="24" t="s">
        <v>4</v>
      </c>
    </row>
    <row r="5" spans="1:3" s="142" customFormat="1" ht="17.45" customHeight="1">
      <c r="A5" s="224" t="s">
        <v>25</v>
      </c>
      <c r="B5" s="225" t="s">
        <v>341</v>
      </c>
      <c r="C5" s="226">
        <v>104200.89</v>
      </c>
    </row>
    <row r="6" spans="1:3" s="143" customFormat="1" ht="17.45" customHeight="1">
      <c r="A6" s="227" t="s">
        <v>27</v>
      </c>
      <c r="B6" s="228" t="s">
        <v>361</v>
      </c>
      <c r="C6" s="229">
        <v>2017.33</v>
      </c>
    </row>
    <row r="7" spans="1:3" s="144" customFormat="1" ht="17.45" customHeight="1">
      <c r="A7" s="227" t="s">
        <v>30</v>
      </c>
      <c r="B7" s="228" t="s">
        <v>362</v>
      </c>
      <c r="C7" s="229">
        <v>1231.74</v>
      </c>
    </row>
    <row r="8" spans="1:3" s="144" customFormat="1" ht="17.45" customHeight="1">
      <c r="A8" s="227" t="s">
        <v>363</v>
      </c>
      <c r="B8" s="228" t="s">
        <v>364</v>
      </c>
      <c r="C8" s="229">
        <v>16.93</v>
      </c>
    </row>
    <row r="9" spans="1:3" s="144" customFormat="1" ht="17.45" customHeight="1">
      <c r="A9" s="227" t="s">
        <v>365</v>
      </c>
      <c r="B9" s="228" t="s">
        <v>366</v>
      </c>
      <c r="C9" s="229">
        <v>0</v>
      </c>
    </row>
    <row r="10" spans="1:3" s="144" customFormat="1" ht="17.45" customHeight="1">
      <c r="A10" s="227" t="s">
        <v>367</v>
      </c>
      <c r="B10" s="228" t="s">
        <v>368</v>
      </c>
      <c r="C10" s="229">
        <v>290</v>
      </c>
    </row>
    <row r="11" spans="1:3" s="144" customFormat="1" ht="17.45" customHeight="1">
      <c r="A11" s="227" t="s">
        <v>369</v>
      </c>
      <c r="B11" s="228" t="s">
        <v>370</v>
      </c>
      <c r="C11" s="229">
        <v>20</v>
      </c>
    </row>
    <row r="12" spans="1:3" s="144" customFormat="1" ht="17.45" customHeight="1">
      <c r="A12" s="227" t="s">
        <v>371</v>
      </c>
      <c r="B12" s="228" t="s">
        <v>372</v>
      </c>
      <c r="C12" s="229">
        <v>57</v>
      </c>
    </row>
    <row r="13" spans="1:3" s="144" customFormat="1" ht="17.45" customHeight="1">
      <c r="A13" s="227" t="s">
        <v>373</v>
      </c>
      <c r="B13" s="228" t="s">
        <v>374</v>
      </c>
      <c r="C13" s="229">
        <v>0</v>
      </c>
    </row>
    <row r="14" spans="1:3" s="144" customFormat="1" ht="17.45" customHeight="1">
      <c r="A14" s="227" t="s">
        <v>375</v>
      </c>
      <c r="B14" s="228" t="s">
        <v>376</v>
      </c>
      <c r="C14" s="229">
        <v>47.2</v>
      </c>
    </row>
    <row r="15" spans="1:3" s="144" customFormat="1" ht="17.45" customHeight="1">
      <c r="A15" s="227" t="s">
        <v>377</v>
      </c>
      <c r="B15" s="228" t="s">
        <v>378</v>
      </c>
      <c r="C15" s="229">
        <v>3.5</v>
      </c>
    </row>
    <row r="16" spans="1:3" s="144" customFormat="1" ht="17.45" customHeight="1">
      <c r="A16" s="227" t="s">
        <v>379</v>
      </c>
      <c r="B16" s="228" t="s">
        <v>380</v>
      </c>
      <c r="C16" s="229">
        <v>29.2</v>
      </c>
    </row>
    <row r="17" spans="1:3" s="144" customFormat="1" ht="17.45" customHeight="1">
      <c r="A17" s="227" t="s">
        <v>59</v>
      </c>
      <c r="B17" s="228" t="s">
        <v>381</v>
      </c>
      <c r="C17" s="229">
        <v>321.76</v>
      </c>
    </row>
    <row r="18" spans="1:3" s="144" customFormat="1" ht="17.45" customHeight="1">
      <c r="A18" s="227" t="s">
        <v>382</v>
      </c>
      <c r="B18" s="228" t="s">
        <v>383</v>
      </c>
      <c r="C18" s="229">
        <v>1588.21</v>
      </c>
    </row>
    <row r="19" spans="1:3" s="144" customFormat="1" ht="17.45" customHeight="1">
      <c r="A19" s="227" t="s">
        <v>384</v>
      </c>
      <c r="B19" s="228" t="s">
        <v>362</v>
      </c>
      <c r="C19" s="229">
        <v>931.22</v>
      </c>
    </row>
    <row r="20" spans="1:3" s="144" customFormat="1" ht="17.45" customHeight="1">
      <c r="A20" s="227" t="s">
        <v>385</v>
      </c>
      <c r="B20" s="228" t="s">
        <v>364</v>
      </c>
      <c r="C20" s="229">
        <v>226.04</v>
      </c>
    </row>
    <row r="21" spans="1:3" s="144" customFormat="1" ht="17.45" customHeight="1">
      <c r="A21" s="227" t="s">
        <v>386</v>
      </c>
      <c r="B21" s="228" t="s">
        <v>366</v>
      </c>
      <c r="C21" s="229">
        <v>0</v>
      </c>
    </row>
    <row r="22" spans="1:3" s="144" customFormat="1" ht="17.45" customHeight="1">
      <c r="A22" s="227" t="s">
        <v>387</v>
      </c>
      <c r="B22" s="228" t="s">
        <v>388</v>
      </c>
      <c r="C22" s="229">
        <v>266</v>
      </c>
    </row>
    <row r="23" spans="1:3" s="144" customFormat="1" ht="17.45" customHeight="1">
      <c r="A23" s="227" t="s">
        <v>389</v>
      </c>
      <c r="B23" s="228" t="s">
        <v>390</v>
      </c>
      <c r="C23" s="229">
        <v>94.22</v>
      </c>
    </row>
    <row r="24" spans="1:3" s="144" customFormat="1" ht="17.45" customHeight="1">
      <c r="A24" s="227" t="s">
        <v>391</v>
      </c>
      <c r="B24" s="228" t="s">
        <v>392</v>
      </c>
      <c r="C24" s="229">
        <v>30.24</v>
      </c>
    </row>
    <row r="25" spans="1:3" s="144" customFormat="1" ht="17.45" customHeight="1">
      <c r="A25" s="227" t="s">
        <v>393</v>
      </c>
      <c r="B25" s="228" t="s">
        <v>380</v>
      </c>
      <c r="C25" s="229">
        <v>40.49</v>
      </c>
    </row>
    <row r="26" spans="1:3" s="144" customFormat="1" ht="17.45" customHeight="1">
      <c r="A26" s="227" t="s">
        <v>394</v>
      </c>
      <c r="B26" s="228" t="s">
        <v>395</v>
      </c>
      <c r="C26" s="229">
        <v>0</v>
      </c>
    </row>
    <row r="27" spans="1:3" s="144" customFormat="1" ht="17.45" customHeight="1">
      <c r="A27" s="227" t="s">
        <v>396</v>
      </c>
      <c r="B27" s="228" t="s">
        <v>397</v>
      </c>
      <c r="C27" s="229">
        <v>13526.73</v>
      </c>
    </row>
    <row r="28" spans="1:3" s="144" customFormat="1" ht="17.45" customHeight="1">
      <c r="A28" s="227" t="s">
        <v>398</v>
      </c>
      <c r="B28" s="228" t="s">
        <v>362</v>
      </c>
      <c r="C28" s="229">
        <v>5303.21</v>
      </c>
    </row>
    <row r="29" spans="1:3" s="144" customFormat="1" ht="17.45" customHeight="1">
      <c r="A29" s="227" t="s">
        <v>399</v>
      </c>
      <c r="B29" s="228" t="s">
        <v>364</v>
      </c>
      <c r="C29" s="229">
        <v>3034.18</v>
      </c>
    </row>
    <row r="30" spans="1:3" s="144" customFormat="1" ht="17.45" customHeight="1">
      <c r="A30" s="227" t="s">
        <v>400</v>
      </c>
      <c r="B30" s="228" t="s">
        <v>366</v>
      </c>
      <c r="C30" s="229">
        <v>0</v>
      </c>
    </row>
    <row r="31" spans="1:3" s="144" customFormat="1" ht="17.45" customHeight="1">
      <c r="A31" s="227" t="s">
        <v>401</v>
      </c>
      <c r="B31" s="228" t="s">
        <v>402</v>
      </c>
      <c r="C31" s="229">
        <v>0</v>
      </c>
    </row>
    <row r="32" spans="1:3" s="144" customFormat="1" ht="17.45" customHeight="1">
      <c r="A32" s="227" t="s">
        <v>403</v>
      </c>
      <c r="B32" s="228" t="s">
        <v>404</v>
      </c>
      <c r="C32" s="229">
        <v>0</v>
      </c>
    </row>
    <row r="33" spans="1:3" s="144" customFormat="1" ht="17.45" customHeight="1">
      <c r="A33" s="227" t="s">
        <v>405</v>
      </c>
      <c r="B33" s="228" t="s">
        <v>406</v>
      </c>
      <c r="C33" s="229">
        <v>269.08999999999997</v>
      </c>
    </row>
    <row r="34" spans="1:3" s="144" customFormat="1" ht="17.45" customHeight="1">
      <c r="A34" s="227" t="s">
        <v>407</v>
      </c>
      <c r="B34" s="228" t="s">
        <v>408</v>
      </c>
      <c r="C34" s="229">
        <v>331.72</v>
      </c>
    </row>
    <row r="35" spans="1:3" s="144" customFormat="1" ht="17.45" customHeight="1">
      <c r="A35" s="227" t="s">
        <v>409</v>
      </c>
      <c r="B35" s="228" t="s">
        <v>410</v>
      </c>
      <c r="C35" s="229">
        <v>0</v>
      </c>
    </row>
    <row r="36" spans="1:3" s="144" customFormat="1" ht="17.45" customHeight="1">
      <c r="A36" s="227" t="s">
        <v>411</v>
      </c>
      <c r="B36" s="228" t="s">
        <v>412</v>
      </c>
      <c r="C36" s="229">
        <v>0</v>
      </c>
    </row>
    <row r="37" spans="1:3" s="144" customFormat="1" ht="17.45" customHeight="1">
      <c r="A37" s="227" t="s">
        <v>413</v>
      </c>
      <c r="B37" s="228" t="s">
        <v>380</v>
      </c>
      <c r="C37" s="229">
        <v>676.57</v>
      </c>
    </row>
    <row r="38" spans="1:3" s="144" customFormat="1" ht="17.45" customHeight="1">
      <c r="A38" s="227" t="s">
        <v>414</v>
      </c>
      <c r="B38" s="228" t="s">
        <v>415</v>
      </c>
      <c r="C38" s="229">
        <v>3911.96</v>
      </c>
    </row>
    <row r="39" spans="1:3" s="144" customFormat="1" ht="17.45" customHeight="1">
      <c r="A39" s="227" t="s">
        <v>416</v>
      </c>
      <c r="B39" s="228" t="s">
        <v>417</v>
      </c>
      <c r="C39" s="229">
        <v>6554.29</v>
      </c>
    </row>
    <row r="40" spans="1:3" s="144" customFormat="1" ht="17.45" customHeight="1">
      <c r="A40" s="227" t="s">
        <v>418</v>
      </c>
      <c r="B40" s="228" t="s">
        <v>362</v>
      </c>
      <c r="C40" s="229">
        <v>3266.41</v>
      </c>
    </row>
    <row r="41" spans="1:3" s="144" customFormat="1" ht="17.45" customHeight="1">
      <c r="A41" s="227" t="s">
        <v>419</v>
      </c>
      <c r="B41" s="228" t="s">
        <v>364</v>
      </c>
      <c r="C41" s="229">
        <v>707.49</v>
      </c>
    </row>
    <row r="42" spans="1:3" s="144" customFormat="1" ht="17.45" customHeight="1">
      <c r="A42" s="227" t="s">
        <v>420</v>
      </c>
      <c r="B42" s="228" t="s">
        <v>366</v>
      </c>
      <c r="C42" s="229">
        <v>0</v>
      </c>
    </row>
    <row r="43" spans="1:3" s="144" customFormat="1" ht="17.45" customHeight="1">
      <c r="A43" s="227" t="s">
        <v>421</v>
      </c>
      <c r="B43" s="228" t="s">
        <v>422</v>
      </c>
      <c r="C43" s="229">
        <v>0</v>
      </c>
    </row>
    <row r="44" spans="1:3" s="144" customFormat="1" ht="17.45" customHeight="1">
      <c r="A44" s="227" t="s">
        <v>423</v>
      </c>
      <c r="B44" s="228" t="s">
        <v>424</v>
      </c>
      <c r="C44" s="229">
        <v>0</v>
      </c>
    </row>
    <row r="45" spans="1:3" s="144" customFormat="1" ht="17.45" customHeight="1">
      <c r="A45" s="227" t="s">
        <v>425</v>
      </c>
      <c r="B45" s="228" t="s">
        <v>426</v>
      </c>
      <c r="C45" s="229">
        <v>0</v>
      </c>
    </row>
    <row r="46" spans="1:3" s="144" customFormat="1" ht="17.45" customHeight="1">
      <c r="A46" s="227" t="s">
        <v>427</v>
      </c>
      <c r="B46" s="228" t="s">
        <v>428</v>
      </c>
      <c r="C46" s="229">
        <v>29.2</v>
      </c>
    </row>
    <row r="47" spans="1:3" s="144" customFormat="1" ht="17.45" customHeight="1">
      <c r="A47" s="227" t="s">
        <v>429</v>
      </c>
      <c r="B47" s="228" t="s">
        <v>430</v>
      </c>
      <c r="C47" s="229">
        <v>57</v>
      </c>
    </row>
    <row r="48" spans="1:3" s="144" customFormat="1" ht="17.45" customHeight="1">
      <c r="A48" s="227" t="s">
        <v>431</v>
      </c>
      <c r="B48" s="228" t="s">
        <v>432</v>
      </c>
      <c r="C48" s="229">
        <v>0</v>
      </c>
    </row>
    <row r="49" spans="1:3" s="144" customFormat="1" ht="17.45" customHeight="1">
      <c r="A49" s="227" t="s">
        <v>433</v>
      </c>
      <c r="B49" s="228" t="s">
        <v>380</v>
      </c>
      <c r="C49" s="229">
        <v>480.23</v>
      </c>
    </row>
    <row r="50" spans="1:3" s="144" customFormat="1" ht="17.45" customHeight="1">
      <c r="A50" s="227" t="s">
        <v>434</v>
      </c>
      <c r="B50" s="228" t="s">
        <v>435</v>
      </c>
      <c r="C50" s="229">
        <v>2013.96</v>
      </c>
    </row>
    <row r="51" spans="1:3" s="144" customFormat="1" ht="17.45" customHeight="1">
      <c r="A51" s="227" t="s">
        <v>436</v>
      </c>
      <c r="B51" s="228" t="s">
        <v>437</v>
      </c>
      <c r="C51" s="229">
        <v>1372.31</v>
      </c>
    </row>
    <row r="52" spans="1:3" s="144" customFormat="1" ht="17.45" customHeight="1">
      <c r="A52" s="227" t="s">
        <v>438</v>
      </c>
      <c r="B52" s="228" t="s">
        <v>362</v>
      </c>
      <c r="C52" s="229">
        <v>685.01</v>
      </c>
    </row>
    <row r="53" spans="1:3" s="144" customFormat="1" ht="17.45" customHeight="1">
      <c r="A53" s="227" t="s">
        <v>439</v>
      </c>
      <c r="B53" s="228" t="s">
        <v>364</v>
      </c>
      <c r="C53" s="229">
        <v>29.5</v>
      </c>
    </row>
    <row r="54" spans="1:3" s="144" customFormat="1" ht="17.45" customHeight="1">
      <c r="A54" s="227" t="s">
        <v>440</v>
      </c>
      <c r="B54" s="228" t="s">
        <v>366</v>
      </c>
      <c r="C54" s="229">
        <v>0</v>
      </c>
    </row>
    <row r="55" spans="1:3" s="144" customFormat="1" ht="17.45" customHeight="1">
      <c r="A55" s="227" t="s">
        <v>441</v>
      </c>
      <c r="B55" s="228" t="s">
        <v>442</v>
      </c>
      <c r="C55" s="229">
        <v>0</v>
      </c>
    </row>
    <row r="56" spans="1:3" s="144" customFormat="1" ht="17.45" customHeight="1">
      <c r="A56" s="227" t="s">
        <v>443</v>
      </c>
      <c r="B56" s="228" t="s">
        <v>444</v>
      </c>
      <c r="C56" s="229">
        <v>110.47</v>
      </c>
    </row>
    <row r="57" spans="1:3" s="144" customFormat="1" ht="17.45" customHeight="1">
      <c r="A57" s="227" t="s">
        <v>445</v>
      </c>
      <c r="B57" s="228" t="s">
        <v>446</v>
      </c>
      <c r="C57" s="229">
        <v>0</v>
      </c>
    </row>
    <row r="58" spans="1:3" s="144" customFormat="1" ht="17.45" customHeight="1">
      <c r="A58" s="227" t="s">
        <v>447</v>
      </c>
      <c r="B58" s="228" t="s">
        <v>448</v>
      </c>
      <c r="C58" s="229">
        <v>410</v>
      </c>
    </row>
    <row r="59" spans="1:3" s="144" customFormat="1" ht="17.45" customHeight="1">
      <c r="A59" s="227" t="s">
        <v>449</v>
      </c>
      <c r="B59" s="228" t="s">
        <v>450</v>
      </c>
      <c r="C59" s="229">
        <v>0</v>
      </c>
    </row>
    <row r="60" spans="1:3" s="144" customFormat="1" ht="17.45" customHeight="1">
      <c r="A60" s="227" t="s">
        <v>451</v>
      </c>
      <c r="B60" s="228" t="s">
        <v>380</v>
      </c>
      <c r="C60" s="229">
        <v>117.33</v>
      </c>
    </row>
    <row r="61" spans="1:3" s="144" customFormat="1" ht="17.45" customHeight="1">
      <c r="A61" s="227" t="s">
        <v>452</v>
      </c>
      <c r="B61" s="228" t="s">
        <v>453</v>
      </c>
      <c r="C61" s="229">
        <v>20</v>
      </c>
    </row>
    <row r="62" spans="1:3" s="144" customFormat="1" ht="17.45" customHeight="1">
      <c r="A62" s="227" t="s">
        <v>454</v>
      </c>
      <c r="B62" s="228" t="s">
        <v>455</v>
      </c>
      <c r="C62" s="229">
        <v>5691.22</v>
      </c>
    </row>
    <row r="63" spans="1:3" s="144" customFormat="1" ht="17.45" customHeight="1">
      <c r="A63" s="227" t="s">
        <v>456</v>
      </c>
      <c r="B63" s="228" t="s">
        <v>362</v>
      </c>
      <c r="C63" s="229">
        <v>1985.44</v>
      </c>
    </row>
    <row r="64" spans="1:3" s="144" customFormat="1" ht="17.45" customHeight="1">
      <c r="A64" s="227" t="s">
        <v>457</v>
      </c>
      <c r="B64" s="228" t="s">
        <v>364</v>
      </c>
      <c r="C64" s="229">
        <v>802.82</v>
      </c>
    </row>
    <row r="65" spans="1:3" s="144" customFormat="1" ht="17.45" customHeight="1">
      <c r="A65" s="227" t="s">
        <v>458</v>
      </c>
      <c r="B65" s="228" t="s">
        <v>366</v>
      </c>
      <c r="C65" s="229">
        <v>0</v>
      </c>
    </row>
    <row r="66" spans="1:3" s="144" customFormat="1" ht="17.45" customHeight="1">
      <c r="A66" s="227" t="s">
        <v>459</v>
      </c>
      <c r="B66" s="228" t="s">
        <v>460</v>
      </c>
      <c r="C66" s="229">
        <v>138</v>
      </c>
    </row>
    <row r="67" spans="1:3" s="144" customFormat="1" ht="17.45" customHeight="1">
      <c r="A67" s="227" t="s">
        <v>461</v>
      </c>
      <c r="B67" s="228" t="s">
        <v>462</v>
      </c>
      <c r="C67" s="229">
        <v>387</v>
      </c>
    </row>
    <row r="68" spans="1:3" s="144" customFormat="1" ht="17.45" customHeight="1">
      <c r="A68" s="227" t="s">
        <v>463</v>
      </c>
      <c r="B68" s="228" t="s">
        <v>464</v>
      </c>
      <c r="C68" s="229">
        <v>0</v>
      </c>
    </row>
    <row r="69" spans="1:3" s="144" customFormat="1" ht="17.45" customHeight="1">
      <c r="A69" s="227" t="s">
        <v>465</v>
      </c>
      <c r="B69" s="228" t="s">
        <v>466</v>
      </c>
      <c r="C69" s="229">
        <v>1149.6600000000001</v>
      </c>
    </row>
    <row r="70" spans="1:3" s="144" customFormat="1" ht="17.45" customHeight="1">
      <c r="A70" s="227" t="s">
        <v>467</v>
      </c>
      <c r="B70" s="228" t="s">
        <v>468</v>
      </c>
      <c r="C70" s="229">
        <v>0</v>
      </c>
    </row>
    <row r="71" spans="1:3" s="144" customFormat="1" ht="17.45" customHeight="1">
      <c r="A71" s="227" t="s">
        <v>469</v>
      </c>
      <c r="B71" s="228" t="s">
        <v>380</v>
      </c>
      <c r="C71" s="229">
        <v>652.74</v>
      </c>
    </row>
    <row r="72" spans="1:3" s="144" customFormat="1" ht="17.45" customHeight="1">
      <c r="A72" s="227" t="s">
        <v>470</v>
      </c>
      <c r="B72" s="228" t="s">
        <v>471</v>
      </c>
      <c r="C72" s="229">
        <v>575.55999999999995</v>
      </c>
    </row>
    <row r="73" spans="1:3" s="144" customFormat="1" ht="17.45" customHeight="1">
      <c r="A73" s="227" t="s">
        <v>472</v>
      </c>
      <c r="B73" s="228" t="s">
        <v>473</v>
      </c>
      <c r="C73" s="229">
        <v>5739.41</v>
      </c>
    </row>
    <row r="74" spans="1:3" s="144" customFormat="1" ht="17.45" customHeight="1">
      <c r="A74" s="227" t="s">
        <v>474</v>
      </c>
      <c r="B74" s="228" t="s">
        <v>362</v>
      </c>
      <c r="C74" s="229">
        <v>0</v>
      </c>
    </row>
    <row r="75" spans="1:3" s="144" customFormat="1" ht="17.45" customHeight="1">
      <c r="A75" s="227" t="s">
        <v>475</v>
      </c>
      <c r="B75" s="228" t="s">
        <v>364</v>
      </c>
      <c r="C75" s="229">
        <v>0</v>
      </c>
    </row>
    <row r="76" spans="1:3" s="144" customFormat="1" ht="17.45" customHeight="1">
      <c r="A76" s="227" t="s">
        <v>476</v>
      </c>
      <c r="B76" s="228" t="s">
        <v>366</v>
      </c>
      <c r="C76" s="229">
        <v>0</v>
      </c>
    </row>
    <row r="77" spans="1:3" s="144" customFormat="1" ht="17.45" customHeight="1">
      <c r="A77" s="227" t="s">
        <v>477</v>
      </c>
      <c r="B77" s="228" t="s">
        <v>478</v>
      </c>
      <c r="C77" s="229">
        <v>0</v>
      </c>
    </row>
    <row r="78" spans="1:3" s="144" customFormat="1" ht="17.45" customHeight="1">
      <c r="A78" s="227" t="s">
        <v>479</v>
      </c>
      <c r="B78" s="228" t="s">
        <v>480</v>
      </c>
      <c r="C78" s="229">
        <v>0</v>
      </c>
    </row>
    <row r="79" spans="1:3" s="144" customFormat="1" ht="17.45" customHeight="1">
      <c r="A79" s="227" t="s">
        <v>481</v>
      </c>
      <c r="B79" s="228" t="s">
        <v>482</v>
      </c>
      <c r="C79" s="229">
        <v>0</v>
      </c>
    </row>
    <row r="80" spans="1:3" s="144" customFormat="1" ht="17.45" customHeight="1">
      <c r="A80" s="227" t="s">
        <v>483</v>
      </c>
      <c r="B80" s="228" t="s">
        <v>484</v>
      </c>
      <c r="C80" s="229">
        <v>0</v>
      </c>
    </row>
    <row r="81" spans="1:3" s="144" customFormat="1" ht="17.45" customHeight="1">
      <c r="A81" s="227" t="s">
        <v>485</v>
      </c>
      <c r="B81" s="228" t="s">
        <v>486</v>
      </c>
      <c r="C81" s="229">
        <v>0</v>
      </c>
    </row>
    <row r="82" spans="1:3" s="144" customFormat="1" ht="17.45" customHeight="1">
      <c r="A82" s="227" t="s">
        <v>487</v>
      </c>
      <c r="B82" s="228" t="s">
        <v>466</v>
      </c>
      <c r="C82" s="229">
        <v>0</v>
      </c>
    </row>
    <row r="83" spans="1:3" s="144" customFormat="1" ht="17.45" customHeight="1">
      <c r="A83" s="227" t="s">
        <v>488</v>
      </c>
      <c r="B83" s="228" t="s">
        <v>380</v>
      </c>
      <c r="C83" s="229">
        <v>0</v>
      </c>
    </row>
    <row r="84" spans="1:3" s="144" customFormat="1" ht="17.45" customHeight="1">
      <c r="A84" s="227" t="s">
        <v>489</v>
      </c>
      <c r="B84" s="228" t="s">
        <v>490</v>
      </c>
      <c r="C84" s="229">
        <v>5739.41</v>
      </c>
    </row>
    <row r="85" spans="1:3" s="144" customFormat="1" ht="17.45" customHeight="1">
      <c r="A85" s="227" t="s">
        <v>491</v>
      </c>
      <c r="B85" s="228" t="s">
        <v>492</v>
      </c>
      <c r="C85" s="229">
        <v>2050.87</v>
      </c>
    </row>
    <row r="86" spans="1:3" s="144" customFormat="1" ht="17.45" customHeight="1">
      <c r="A86" s="227" t="s">
        <v>493</v>
      </c>
      <c r="B86" s="228" t="s">
        <v>362</v>
      </c>
      <c r="C86" s="229">
        <v>1482.3</v>
      </c>
    </row>
    <row r="87" spans="1:3" s="144" customFormat="1" ht="17.45" customHeight="1">
      <c r="A87" s="227" t="s">
        <v>494</v>
      </c>
      <c r="B87" s="228" t="s">
        <v>364</v>
      </c>
      <c r="C87" s="229">
        <v>0</v>
      </c>
    </row>
    <row r="88" spans="1:3" s="144" customFormat="1" ht="17.45" customHeight="1">
      <c r="A88" s="227" t="s">
        <v>495</v>
      </c>
      <c r="B88" s="228" t="s">
        <v>366</v>
      </c>
      <c r="C88" s="229">
        <v>0</v>
      </c>
    </row>
    <row r="89" spans="1:3" s="144" customFormat="1" ht="17.45" customHeight="1">
      <c r="A89" s="227" t="s">
        <v>496</v>
      </c>
      <c r="B89" s="228" t="s">
        <v>497</v>
      </c>
      <c r="C89" s="229">
        <v>50</v>
      </c>
    </row>
    <row r="90" spans="1:3" s="144" customFormat="1" ht="17.45" customHeight="1">
      <c r="A90" s="227" t="s">
        <v>498</v>
      </c>
      <c r="B90" s="228" t="s">
        <v>499</v>
      </c>
      <c r="C90" s="229">
        <v>0</v>
      </c>
    </row>
    <row r="91" spans="1:3" s="144" customFormat="1" ht="17.45" customHeight="1">
      <c r="A91" s="227" t="s">
        <v>500</v>
      </c>
      <c r="B91" s="228" t="s">
        <v>466</v>
      </c>
      <c r="C91" s="229">
        <v>200</v>
      </c>
    </row>
    <row r="92" spans="1:3" s="144" customFormat="1" ht="17.45" customHeight="1">
      <c r="A92" s="227" t="s">
        <v>501</v>
      </c>
      <c r="B92" s="228" t="s">
        <v>380</v>
      </c>
      <c r="C92" s="229">
        <v>318.57</v>
      </c>
    </row>
    <row r="93" spans="1:3" s="144" customFormat="1" ht="17.45" customHeight="1">
      <c r="A93" s="227" t="s">
        <v>502</v>
      </c>
      <c r="B93" s="228" t="s">
        <v>503</v>
      </c>
      <c r="C93" s="229">
        <v>0</v>
      </c>
    </row>
    <row r="94" spans="1:3" s="144" customFormat="1" ht="17.45" customHeight="1">
      <c r="A94" s="227" t="s">
        <v>504</v>
      </c>
      <c r="B94" s="228" t="s">
        <v>505</v>
      </c>
      <c r="C94" s="229">
        <v>0</v>
      </c>
    </row>
    <row r="95" spans="1:3" s="144" customFormat="1" ht="17.45" customHeight="1">
      <c r="A95" s="227" t="s">
        <v>506</v>
      </c>
      <c r="B95" s="228" t="s">
        <v>362</v>
      </c>
      <c r="C95" s="229">
        <v>0</v>
      </c>
    </row>
    <row r="96" spans="1:3" s="144" customFormat="1" ht="17.45" customHeight="1">
      <c r="A96" s="227" t="s">
        <v>507</v>
      </c>
      <c r="B96" s="228" t="s">
        <v>364</v>
      </c>
      <c r="C96" s="229">
        <v>0</v>
      </c>
    </row>
    <row r="97" spans="1:3" s="144" customFormat="1" ht="17.45" customHeight="1">
      <c r="A97" s="227" t="s">
        <v>508</v>
      </c>
      <c r="B97" s="228" t="s">
        <v>366</v>
      </c>
      <c r="C97" s="229">
        <v>0</v>
      </c>
    </row>
    <row r="98" spans="1:3" s="144" customFormat="1" ht="17.45" customHeight="1">
      <c r="A98" s="227" t="s">
        <v>509</v>
      </c>
      <c r="B98" s="228" t="s">
        <v>510</v>
      </c>
      <c r="C98" s="229">
        <v>0</v>
      </c>
    </row>
    <row r="99" spans="1:3" s="144" customFormat="1" ht="17.45" customHeight="1">
      <c r="A99" s="227" t="s">
        <v>511</v>
      </c>
      <c r="B99" s="228" t="s">
        <v>512</v>
      </c>
      <c r="C99" s="229">
        <v>0</v>
      </c>
    </row>
    <row r="100" spans="1:3" s="144" customFormat="1" ht="17.45" customHeight="1">
      <c r="A100" s="227" t="s">
        <v>513</v>
      </c>
      <c r="B100" s="228" t="s">
        <v>514</v>
      </c>
      <c r="C100" s="229">
        <v>0</v>
      </c>
    </row>
    <row r="101" spans="1:3" s="144" customFormat="1" ht="17.45" customHeight="1">
      <c r="A101" s="227" t="s">
        <v>515</v>
      </c>
      <c r="B101" s="228" t="s">
        <v>466</v>
      </c>
      <c r="C101" s="229">
        <v>0</v>
      </c>
    </row>
    <row r="102" spans="1:3" s="144" customFormat="1" ht="17.45" customHeight="1">
      <c r="A102" s="227" t="s">
        <v>516</v>
      </c>
      <c r="B102" s="228" t="s">
        <v>380</v>
      </c>
      <c r="C102" s="229">
        <v>0</v>
      </c>
    </row>
    <row r="103" spans="1:3" s="144" customFormat="1" ht="17.45" customHeight="1">
      <c r="A103" s="227" t="s">
        <v>517</v>
      </c>
      <c r="B103" s="228" t="s">
        <v>518</v>
      </c>
      <c r="C103" s="229">
        <v>0</v>
      </c>
    </row>
    <row r="104" spans="1:3" s="144" customFormat="1" ht="17.45" customHeight="1">
      <c r="A104" s="227" t="s">
        <v>519</v>
      </c>
      <c r="B104" s="228" t="s">
        <v>520</v>
      </c>
      <c r="C104" s="229">
        <v>2541.41</v>
      </c>
    </row>
    <row r="105" spans="1:3" s="144" customFormat="1" ht="17.45" customHeight="1">
      <c r="A105" s="227" t="s">
        <v>521</v>
      </c>
      <c r="B105" s="228" t="s">
        <v>362</v>
      </c>
      <c r="C105" s="229">
        <v>427.69</v>
      </c>
    </row>
    <row r="106" spans="1:3" s="144" customFormat="1" ht="17.45" customHeight="1">
      <c r="A106" s="227" t="s">
        <v>522</v>
      </c>
      <c r="B106" s="228" t="s">
        <v>364</v>
      </c>
      <c r="C106" s="229">
        <v>3</v>
      </c>
    </row>
    <row r="107" spans="1:3" s="144" customFormat="1" ht="17.45" customHeight="1">
      <c r="A107" s="227" t="s">
        <v>523</v>
      </c>
      <c r="B107" s="228" t="s">
        <v>366</v>
      </c>
      <c r="C107" s="229">
        <v>0</v>
      </c>
    </row>
    <row r="108" spans="1:3" s="144" customFormat="1" ht="17.45" customHeight="1">
      <c r="A108" s="227" t="s">
        <v>524</v>
      </c>
      <c r="B108" s="228" t="s">
        <v>525</v>
      </c>
      <c r="C108" s="229">
        <v>0</v>
      </c>
    </row>
    <row r="109" spans="1:3" s="144" customFormat="1" ht="17.45" customHeight="1">
      <c r="A109" s="227" t="s">
        <v>526</v>
      </c>
      <c r="B109" s="228" t="s">
        <v>527</v>
      </c>
      <c r="C109" s="229">
        <v>0</v>
      </c>
    </row>
    <row r="110" spans="1:3" s="144" customFormat="1" ht="17.45" customHeight="1">
      <c r="A110" s="227" t="s">
        <v>528</v>
      </c>
      <c r="B110" s="228" t="s">
        <v>529</v>
      </c>
      <c r="C110" s="229">
        <v>327.02999999999997</v>
      </c>
    </row>
    <row r="111" spans="1:3" s="144" customFormat="1" ht="17.45" customHeight="1">
      <c r="A111" s="227" t="s">
        <v>530</v>
      </c>
      <c r="B111" s="228" t="s">
        <v>531</v>
      </c>
      <c r="C111" s="229">
        <v>2</v>
      </c>
    </row>
    <row r="112" spans="1:3" s="144" customFormat="1" ht="17.45" customHeight="1">
      <c r="A112" s="227" t="s">
        <v>532</v>
      </c>
      <c r="B112" s="228" t="s">
        <v>533</v>
      </c>
      <c r="C112" s="229">
        <v>3.3</v>
      </c>
    </row>
    <row r="113" spans="1:3" s="144" customFormat="1" ht="17.45" customHeight="1">
      <c r="A113" s="227" t="s">
        <v>534</v>
      </c>
      <c r="B113" s="228" t="s">
        <v>535</v>
      </c>
      <c r="C113" s="229">
        <v>25</v>
      </c>
    </row>
    <row r="114" spans="1:3" s="144" customFormat="1" ht="17.45" customHeight="1">
      <c r="A114" s="227" t="s">
        <v>536</v>
      </c>
      <c r="B114" s="228" t="s">
        <v>537</v>
      </c>
      <c r="C114" s="229">
        <v>50</v>
      </c>
    </row>
    <row r="115" spans="1:3" s="144" customFormat="1" ht="17.45" customHeight="1">
      <c r="A115" s="227" t="s">
        <v>538</v>
      </c>
      <c r="B115" s="228" t="s">
        <v>539</v>
      </c>
      <c r="C115" s="229">
        <v>233.99</v>
      </c>
    </row>
    <row r="116" spans="1:3" s="144" customFormat="1" ht="17.45" customHeight="1">
      <c r="A116" s="227" t="s">
        <v>540</v>
      </c>
      <c r="B116" s="228" t="s">
        <v>541</v>
      </c>
      <c r="C116" s="229">
        <v>0</v>
      </c>
    </row>
    <row r="117" spans="1:3" s="144" customFormat="1" ht="17.45" customHeight="1">
      <c r="A117" s="227" t="s">
        <v>542</v>
      </c>
      <c r="B117" s="228" t="s">
        <v>380</v>
      </c>
      <c r="C117" s="229">
        <v>33.15</v>
      </c>
    </row>
    <row r="118" spans="1:3" s="144" customFormat="1" ht="17.45" customHeight="1">
      <c r="A118" s="227" t="s">
        <v>543</v>
      </c>
      <c r="B118" s="228" t="s">
        <v>544</v>
      </c>
      <c r="C118" s="229">
        <v>1436.25</v>
      </c>
    </row>
    <row r="119" spans="1:3" s="144" customFormat="1" ht="17.45" customHeight="1">
      <c r="A119" s="227" t="s">
        <v>545</v>
      </c>
      <c r="B119" s="228" t="s">
        <v>546</v>
      </c>
      <c r="C119" s="229">
        <v>4044.46</v>
      </c>
    </row>
    <row r="120" spans="1:3" s="144" customFormat="1" ht="17.45" customHeight="1">
      <c r="A120" s="227" t="s">
        <v>547</v>
      </c>
      <c r="B120" s="228" t="s">
        <v>362</v>
      </c>
      <c r="C120" s="229">
        <v>2310.7199999999998</v>
      </c>
    </row>
    <row r="121" spans="1:3" s="144" customFormat="1" ht="17.45" customHeight="1">
      <c r="A121" s="227" t="s">
        <v>548</v>
      </c>
      <c r="B121" s="228" t="s">
        <v>364</v>
      </c>
      <c r="C121" s="229">
        <v>17</v>
      </c>
    </row>
    <row r="122" spans="1:3" s="144" customFormat="1" ht="17.45" customHeight="1">
      <c r="A122" s="227" t="s">
        <v>549</v>
      </c>
      <c r="B122" s="228" t="s">
        <v>366</v>
      </c>
      <c r="C122" s="229">
        <v>0</v>
      </c>
    </row>
    <row r="123" spans="1:3" s="144" customFormat="1" ht="17.45" customHeight="1">
      <c r="A123" s="227" t="s">
        <v>550</v>
      </c>
      <c r="B123" s="228" t="s">
        <v>551</v>
      </c>
      <c r="C123" s="229">
        <v>500</v>
      </c>
    </row>
    <row r="124" spans="1:3" s="144" customFormat="1" ht="17.45" customHeight="1">
      <c r="A124" s="227" t="s">
        <v>552</v>
      </c>
      <c r="B124" s="228" t="s">
        <v>553</v>
      </c>
      <c r="C124" s="229">
        <v>0</v>
      </c>
    </row>
    <row r="125" spans="1:3" s="144" customFormat="1" ht="17.45" customHeight="1">
      <c r="A125" s="227" t="s">
        <v>554</v>
      </c>
      <c r="B125" s="228" t="s">
        <v>555</v>
      </c>
      <c r="C125" s="229">
        <v>0</v>
      </c>
    </row>
    <row r="126" spans="1:3" s="144" customFormat="1" ht="17.45" customHeight="1">
      <c r="A126" s="227" t="s">
        <v>556</v>
      </c>
      <c r="B126" s="228" t="s">
        <v>380</v>
      </c>
      <c r="C126" s="229">
        <v>808.98</v>
      </c>
    </row>
    <row r="127" spans="1:3" s="144" customFormat="1" ht="17.45" customHeight="1">
      <c r="A127" s="227" t="s">
        <v>557</v>
      </c>
      <c r="B127" s="228" t="s">
        <v>558</v>
      </c>
      <c r="C127" s="229">
        <v>407.75</v>
      </c>
    </row>
    <row r="128" spans="1:3" s="144" customFormat="1" ht="17.45" customHeight="1">
      <c r="A128" s="227" t="s">
        <v>559</v>
      </c>
      <c r="B128" s="228" t="s">
        <v>560</v>
      </c>
      <c r="C128" s="229">
        <v>1927.94</v>
      </c>
    </row>
    <row r="129" spans="1:3" s="144" customFormat="1" ht="17.45" customHeight="1">
      <c r="A129" s="227" t="s">
        <v>561</v>
      </c>
      <c r="B129" s="228" t="s">
        <v>362</v>
      </c>
      <c r="C129" s="229">
        <v>1567.35</v>
      </c>
    </row>
    <row r="130" spans="1:3" s="144" customFormat="1" ht="17.45" customHeight="1">
      <c r="A130" s="227" t="s">
        <v>562</v>
      </c>
      <c r="B130" s="228" t="s">
        <v>364</v>
      </c>
      <c r="C130" s="229">
        <v>67.45</v>
      </c>
    </row>
    <row r="131" spans="1:3" s="144" customFormat="1" ht="17.45" customHeight="1">
      <c r="A131" s="227" t="s">
        <v>563</v>
      </c>
      <c r="B131" s="228" t="s">
        <v>366</v>
      </c>
      <c r="C131" s="229">
        <v>0</v>
      </c>
    </row>
    <row r="132" spans="1:3" s="144" customFormat="1" ht="17.45" customHeight="1">
      <c r="A132" s="227" t="s">
        <v>564</v>
      </c>
      <c r="B132" s="228" t="s">
        <v>565</v>
      </c>
      <c r="C132" s="229">
        <v>14.43</v>
      </c>
    </row>
    <row r="133" spans="1:3" s="144" customFormat="1" ht="17.45" customHeight="1">
      <c r="A133" s="227" t="s">
        <v>566</v>
      </c>
      <c r="B133" s="228" t="s">
        <v>567</v>
      </c>
      <c r="C133" s="229">
        <v>0</v>
      </c>
    </row>
    <row r="134" spans="1:3" s="144" customFormat="1" ht="17.45" customHeight="1">
      <c r="A134" s="227" t="s">
        <v>568</v>
      </c>
      <c r="B134" s="228" t="s">
        <v>569</v>
      </c>
      <c r="C134" s="229">
        <v>0</v>
      </c>
    </row>
    <row r="135" spans="1:3" s="144" customFormat="1" ht="17.45" customHeight="1">
      <c r="A135" s="227" t="s">
        <v>570</v>
      </c>
      <c r="B135" s="228" t="s">
        <v>571</v>
      </c>
      <c r="C135" s="229">
        <v>0</v>
      </c>
    </row>
    <row r="136" spans="1:3" s="144" customFormat="1" ht="17.45" customHeight="1">
      <c r="A136" s="227" t="s">
        <v>572</v>
      </c>
      <c r="B136" s="228" t="s">
        <v>573</v>
      </c>
      <c r="C136" s="229">
        <v>18.5</v>
      </c>
    </row>
    <row r="137" spans="1:3" s="144" customFormat="1" ht="17.45" customHeight="1">
      <c r="A137" s="227" t="s">
        <v>574</v>
      </c>
      <c r="B137" s="228" t="s">
        <v>380</v>
      </c>
      <c r="C137" s="229">
        <v>260.20999999999998</v>
      </c>
    </row>
    <row r="138" spans="1:3" s="144" customFormat="1" ht="17.45" customHeight="1">
      <c r="A138" s="227" t="s">
        <v>575</v>
      </c>
      <c r="B138" s="228" t="s">
        <v>576</v>
      </c>
      <c r="C138" s="229">
        <v>0</v>
      </c>
    </row>
    <row r="139" spans="1:3" s="144" customFormat="1" ht="17.45" customHeight="1">
      <c r="A139" s="227" t="s">
        <v>577</v>
      </c>
      <c r="B139" s="228" t="s">
        <v>578</v>
      </c>
      <c r="C139" s="229">
        <v>0</v>
      </c>
    </row>
    <row r="140" spans="1:3" s="144" customFormat="1" ht="17.45" customHeight="1">
      <c r="A140" s="227" t="s">
        <v>579</v>
      </c>
      <c r="B140" s="228" t="s">
        <v>362</v>
      </c>
      <c r="C140" s="229">
        <v>0</v>
      </c>
    </row>
    <row r="141" spans="1:3" s="144" customFormat="1" ht="17.45" customHeight="1">
      <c r="A141" s="227" t="s">
        <v>580</v>
      </c>
      <c r="B141" s="228" t="s">
        <v>364</v>
      </c>
      <c r="C141" s="229">
        <v>0</v>
      </c>
    </row>
    <row r="142" spans="1:3" s="144" customFormat="1" ht="17.45" customHeight="1">
      <c r="A142" s="227" t="s">
        <v>581</v>
      </c>
      <c r="B142" s="228" t="s">
        <v>366</v>
      </c>
      <c r="C142" s="229">
        <v>0</v>
      </c>
    </row>
    <row r="143" spans="1:3" s="144" customFormat="1" ht="17.45" customHeight="1">
      <c r="A143" s="227" t="s">
        <v>582</v>
      </c>
      <c r="B143" s="228" t="s">
        <v>583</v>
      </c>
      <c r="C143" s="229">
        <v>0</v>
      </c>
    </row>
    <row r="144" spans="1:3" s="144" customFormat="1" ht="17.45" customHeight="1">
      <c r="A144" s="227" t="s">
        <v>584</v>
      </c>
      <c r="B144" s="228" t="s">
        <v>585</v>
      </c>
      <c r="C144" s="229">
        <v>0</v>
      </c>
    </row>
    <row r="145" spans="1:3" s="144" customFormat="1" ht="17.45" customHeight="1">
      <c r="A145" s="227" t="s">
        <v>586</v>
      </c>
      <c r="B145" s="228" t="s">
        <v>587</v>
      </c>
      <c r="C145" s="229">
        <v>0</v>
      </c>
    </row>
    <row r="146" spans="1:3" s="144" customFormat="1" ht="17.45" customHeight="1">
      <c r="A146" s="227" t="s">
        <v>588</v>
      </c>
      <c r="B146" s="228" t="s">
        <v>589</v>
      </c>
      <c r="C146" s="229">
        <v>0</v>
      </c>
    </row>
    <row r="147" spans="1:3" s="144" customFormat="1" ht="17.45" customHeight="1">
      <c r="A147" s="227" t="s">
        <v>590</v>
      </c>
      <c r="B147" s="228" t="s">
        <v>591</v>
      </c>
      <c r="C147" s="229">
        <v>0</v>
      </c>
    </row>
    <row r="148" spans="1:3" s="144" customFormat="1" ht="17.45" customHeight="1">
      <c r="A148" s="227" t="s">
        <v>592</v>
      </c>
      <c r="B148" s="228" t="s">
        <v>593</v>
      </c>
      <c r="C148" s="229">
        <v>0</v>
      </c>
    </row>
    <row r="149" spans="1:3" s="144" customFormat="1" ht="17.45" customHeight="1">
      <c r="A149" s="227" t="s">
        <v>594</v>
      </c>
      <c r="B149" s="228" t="s">
        <v>380</v>
      </c>
      <c r="C149" s="229">
        <v>0</v>
      </c>
    </row>
    <row r="150" spans="1:3" s="144" customFormat="1" ht="17.45" customHeight="1">
      <c r="A150" s="227" t="s">
        <v>595</v>
      </c>
      <c r="B150" s="228" t="s">
        <v>596</v>
      </c>
      <c r="C150" s="229">
        <v>0</v>
      </c>
    </row>
    <row r="151" spans="1:3" s="144" customFormat="1" ht="17.45" customHeight="1">
      <c r="A151" s="227" t="s">
        <v>597</v>
      </c>
      <c r="B151" s="228" t="s">
        <v>598</v>
      </c>
      <c r="C151" s="229">
        <v>3881.92</v>
      </c>
    </row>
    <row r="152" spans="1:3" s="144" customFormat="1" ht="17.45" customHeight="1">
      <c r="A152" s="227" t="s">
        <v>599</v>
      </c>
      <c r="B152" s="228" t="s">
        <v>362</v>
      </c>
      <c r="C152" s="229">
        <v>2451.71</v>
      </c>
    </row>
    <row r="153" spans="1:3" s="144" customFormat="1" ht="17.45" customHeight="1">
      <c r="A153" s="227" t="s">
        <v>600</v>
      </c>
      <c r="B153" s="228" t="s">
        <v>364</v>
      </c>
      <c r="C153" s="229">
        <v>585.69000000000005</v>
      </c>
    </row>
    <row r="154" spans="1:3" s="144" customFormat="1" ht="17.45" customHeight="1">
      <c r="A154" s="227" t="s">
        <v>601</v>
      </c>
      <c r="B154" s="228" t="s">
        <v>366</v>
      </c>
      <c r="C154" s="229">
        <v>0</v>
      </c>
    </row>
    <row r="155" spans="1:3" s="144" customFormat="1" ht="17.45" customHeight="1">
      <c r="A155" s="227" t="s">
        <v>602</v>
      </c>
      <c r="B155" s="228" t="s">
        <v>603</v>
      </c>
      <c r="C155" s="229">
        <v>84</v>
      </c>
    </row>
    <row r="156" spans="1:3" s="144" customFormat="1" ht="17.45" customHeight="1">
      <c r="A156" s="227" t="s">
        <v>604</v>
      </c>
      <c r="B156" s="228" t="s">
        <v>605</v>
      </c>
      <c r="C156" s="229">
        <v>68.8</v>
      </c>
    </row>
    <row r="157" spans="1:3" s="144" customFormat="1" ht="17.45" customHeight="1">
      <c r="A157" s="227" t="s">
        <v>606</v>
      </c>
      <c r="B157" s="228" t="s">
        <v>607</v>
      </c>
      <c r="C157" s="229">
        <v>129.52000000000001</v>
      </c>
    </row>
    <row r="158" spans="1:3" s="144" customFormat="1" ht="17.45" customHeight="1">
      <c r="A158" s="227" t="s">
        <v>608</v>
      </c>
      <c r="B158" s="228" t="s">
        <v>466</v>
      </c>
      <c r="C158" s="229">
        <v>93.45</v>
      </c>
    </row>
    <row r="159" spans="1:3" s="144" customFormat="1" ht="17.45" customHeight="1">
      <c r="A159" s="227" t="s">
        <v>609</v>
      </c>
      <c r="B159" s="228" t="s">
        <v>380</v>
      </c>
      <c r="C159" s="229">
        <v>468.75</v>
      </c>
    </row>
    <row r="160" spans="1:3" s="144" customFormat="1" ht="17.45" customHeight="1">
      <c r="A160" s="227" t="s">
        <v>610</v>
      </c>
      <c r="B160" s="228" t="s">
        <v>611</v>
      </c>
      <c r="C160" s="229">
        <v>0</v>
      </c>
    </row>
    <row r="161" spans="1:3" s="144" customFormat="1" ht="17.45" customHeight="1">
      <c r="A161" s="227" t="s">
        <v>612</v>
      </c>
      <c r="B161" s="228" t="s">
        <v>613</v>
      </c>
      <c r="C161" s="229">
        <v>2881.65</v>
      </c>
    </row>
    <row r="162" spans="1:3" s="144" customFormat="1" ht="17.45" customHeight="1">
      <c r="A162" s="227" t="s">
        <v>614</v>
      </c>
      <c r="B162" s="228" t="s">
        <v>362</v>
      </c>
      <c r="C162" s="229">
        <v>1196.08</v>
      </c>
    </row>
    <row r="163" spans="1:3" s="144" customFormat="1" ht="17.45" customHeight="1">
      <c r="A163" s="227" t="s">
        <v>615</v>
      </c>
      <c r="B163" s="228" t="s">
        <v>364</v>
      </c>
      <c r="C163" s="229">
        <v>0</v>
      </c>
    </row>
    <row r="164" spans="1:3" s="144" customFormat="1" ht="17.45" customHeight="1">
      <c r="A164" s="227" t="s">
        <v>616</v>
      </c>
      <c r="B164" s="228" t="s">
        <v>366</v>
      </c>
      <c r="C164" s="229">
        <v>0</v>
      </c>
    </row>
    <row r="165" spans="1:3" s="144" customFormat="1" ht="17.45" customHeight="1">
      <c r="A165" s="227" t="s">
        <v>617</v>
      </c>
      <c r="B165" s="228" t="s">
        <v>618</v>
      </c>
      <c r="C165" s="229">
        <v>0</v>
      </c>
    </row>
    <row r="166" spans="1:3" s="144" customFormat="1" ht="17.45" customHeight="1">
      <c r="A166" s="227" t="s">
        <v>619</v>
      </c>
      <c r="B166" s="228" t="s">
        <v>620</v>
      </c>
      <c r="C166" s="229">
        <v>0</v>
      </c>
    </row>
    <row r="167" spans="1:3" s="144" customFormat="1" ht="17.45" customHeight="1">
      <c r="A167" s="227" t="s">
        <v>621</v>
      </c>
      <c r="B167" s="228" t="s">
        <v>622</v>
      </c>
      <c r="C167" s="229">
        <v>613.01</v>
      </c>
    </row>
    <row r="168" spans="1:3" s="144" customFormat="1" ht="17.45" customHeight="1">
      <c r="A168" s="227" t="s">
        <v>623</v>
      </c>
      <c r="B168" s="228" t="s">
        <v>624</v>
      </c>
      <c r="C168" s="229">
        <v>67.59</v>
      </c>
    </row>
    <row r="169" spans="1:3" s="144" customFormat="1" ht="17.45" customHeight="1">
      <c r="A169" s="227" t="s">
        <v>625</v>
      </c>
      <c r="B169" s="228" t="s">
        <v>626</v>
      </c>
      <c r="C169" s="229">
        <v>0</v>
      </c>
    </row>
    <row r="170" spans="1:3" s="144" customFormat="1" ht="17.45" customHeight="1">
      <c r="A170" s="227" t="s">
        <v>627</v>
      </c>
      <c r="B170" s="228" t="s">
        <v>628</v>
      </c>
      <c r="C170" s="229">
        <v>118.3</v>
      </c>
    </row>
    <row r="171" spans="1:3" s="144" customFormat="1" ht="17.45" customHeight="1">
      <c r="A171" s="227" t="s">
        <v>629</v>
      </c>
      <c r="B171" s="228" t="s">
        <v>466</v>
      </c>
      <c r="C171" s="229">
        <v>0</v>
      </c>
    </row>
    <row r="172" spans="1:3" s="144" customFormat="1" ht="17.45" customHeight="1">
      <c r="A172" s="227" t="s">
        <v>630</v>
      </c>
      <c r="B172" s="228" t="s">
        <v>380</v>
      </c>
      <c r="C172" s="229">
        <v>886.67</v>
      </c>
    </row>
    <row r="173" spans="1:3" s="144" customFormat="1" ht="17.45" customHeight="1">
      <c r="A173" s="227" t="s">
        <v>631</v>
      </c>
      <c r="B173" s="228" t="s">
        <v>632</v>
      </c>
      <c r="C173" s="229">
        <v>0</v>
      </c>
    </row>
    <row r="174" spans="1:3" s="144" customFormat="1" ht="17.45" customHeight="1">
      <c r="A174" s="227" t="s">
        <v>633</v>
      </c>
      <c r="B174" s="228" t="s">
        <v>634</v>
      </c>
      <c r="C174" s="229">
        <v>560.30999999999995</v>
      </c>
    </row>
    <row r="175" spans="1:3" s="144" customFormat="1" ht="17.45" customHeight="1">
      <c r="A175" s="227" t="s">
        <v>635</v>
      </c>
      <c r="B175" s="228" t="s">
        <v>362</v>
      </c>
      <c r="C175" s="229">
        <v>243.36</v>
      </c>
    </row>
    <row r="176" spans="1:3" s="144" customFormat="1" ht="17.45" customHeight="1">
      <c r="A176" s="227" t="s">
        <v>636</v>
      </c>
      <c r="B176" s="228" t="s">
        <v>364</v>
      </c>
      <c r="C176" s="229">
        <v>0</v>
      </c>
    </row>
    <row r="177" spans="1:3" s="144" customFormat="1" ht="17.45" customHeight="1">
      <c r="A177" s="227" t="s">
        <v>637</v>
      </c>
      <c r="B177" s="228" t="s">
        <v>366</v>
      </c>
      <c r="C177" s="229">
        <v>0</v>
      </c>
    </row>
    <row r="178" spans="1:3" s="144" customFormat="1" ht="17.45" customHeight="1">
      <c r="A178" s="227" t="s">
        <v>638</v>
      </c>
      <c r="B178" s="228" t="s">
        <v>639</v>
      </c>
      <c r="C178" s="229">
        <v>226.95</v>
      </c>
    </row>
    <row r="179" spans="1:3" s="144" customFormat="1" ht="17.45" customHeight="1">
      <c r="A179" s="227" t="s">
        <v>640</v>
      </c>
      <c r="B179" s="228" t="s">
        <v>380</v>
      </c>
      <c r="C179" s="229">
        <v>0</v>
      </c>
    </row>
    <row r="180" spans="1:3" s="144" customFormat="1" ht="17.45" customHeight="1">
      <c r="A180" s="227" t="s">
        <v>641</v>
      </c>
      <c r="B180" s="228" t="s">
        <v>642</v>
      </c>
      <c r="C180" s="229">
        <v>90</v>
      </c>
    </row>
    <row r="181" spans="1:3" s="144" customFormat="1" ht="17.45" customHeight="1">
      <c r="A181" s="227" t="s">
        <v>643</v>
      </c>
      <c r="B181" s="228" t="s">
        <v>644</v>
      </c>
      <c r="C181" s="229">
        <v>225</v>
      </c>
    </row>
    <row r="182" spans="1:3" s="144" customFormat="1" ht="17.45" customHeight="1">
      <c r="A182" s="227" t="s">
        <v>645</v>
      </c>
      <c r="B182" s="228" t="s">
        <v>362</v>
      </c>
      <c r="C182" s="229">
        <v>0</v>
      </c>
    </row>
    <row r="183" spans="1:3" s="144" customFormat="1" ht="17.45" customHeight="1">
      <c r="A183" s="227" t="s">
        <v>646</v>
      </c>
      <c r="B183" s="228" t="s">
        <v>364</v>
      </c>
      <c r="C183" s="229">
        <v>0</v>
      </c>
    </row>
    <row r="184" spans="1:3" s="144" customFormat="1" ht="17.45" customHeight="1">
      <c r="A184" s="227" t="s">
        <v>647</v>
      </c>
      <c r="B184" s="228" t="s">
        <v>366</v>
      </c>
      <c r="C184" s="229">
        <v>0</v>
      </c>
    </row>
    <row r="185" spans="1:3" s="144" customFormat="1" ht="17.45" customHeight="1">
      <c r="A185" s="227" t="s">
        <v>648</v>
      </c>
      <c r="B185" s="228" t="s">
        <v>649</v>
      </c>
      <c r="C185" s="229">
        <v>225</v>
      </c>
    </row>
    <row r="186" spans="1:3" s="144" customFormat="1" ht="17.45" customHeight="1">
      <c r="A186" s="227" t="s">
        <v>650</v>
      </c>
      <c r="B186" s="228" t="s">
        <v>380</v>
      </c>
      <c r="C186" s="229">
        <v>0</v>
      </c>
    </row>
    <row r="187" spans="1:3" s="144" customFormat="1" ht="17.45" customHeight="1">
      <c r="A187" s="227" t="s">
        <v>651</v>
      </c>
      <c r="B187" s="228" t="s">
        <v>652</v>
      </c>
      <c r="C187" s="229">
        <v>0</v>
      </c>
    </row>
    <row r="188" spans="1:3" s="144" customFormat="1" ht="17.45" customHeight="1">
      <c r="A188" s="227" t="s">
        <v>653</v>
      </c>
      <c r="B188" s="228" t="s">
        <v>654</v>
      </c>
      <c r="C188" s="229">
        <v>329.85</v>
      </c>
    </row>
    <row r="189" spans="1:3" s="144" customFormat="1" ht="17.45" customHeight="1">
      <c r="A189" s="227" t="s">
        <v>655</v>
      </c>
      <c r="B189" s="228" t="s">
        <v>362</v>
      </c>
      <c r="C189" s="229">
        <v>318.05</v>
      </c>
    </row>
    <row r="190" spans="1:3" s="144" customFormat="1" ht="17.45" customHeight="1">
      <c r="A190" s="227" t="s">
        <v>656</v>
      </c>
      <c r="B190" s="228" t="s">
        <v>364</v>
      </c>
      <c r="C190" s="229">
        <v>0</v>
      </c>
    </row>
    <row r="191" spans="1:3" s="144" customFormat="1" ht="17.45" customHeight="1">
      <c r="A191" s="227" t="s">
        <v>657</v>
      </c>
      <c r="B191" s="228" t="s">
        <v>366</v>
      </c>
      <c r="C191" s="229">
        <v>0</v>
      </c>
    </row>
    <row r="192" spans="1:3" s="144" customFormat="1" ht="17.45" customHeight="1">
      <c r="A192" s="227" t="s">
        <v>658</v>
      </c>
      <c r="B192" s="228" t="s">
        <v>659</v>
      </c>
      <c r="C192" s="229">
        <v>0</v>
      </c>
    </row>
    <row r="193" spans="1:3" s="144" customFormat="1" ht="17.45" customHeight="1">
      <c r="A193" s="227" t="s">
        <v>660</v>
      </c>
      <c r="B193" s="228" t="s">
        <v>661</v>
      </c>
      <c r="C193" s="229">
        <v>11.8</v>
      </c>
    </row>
    <row r="194" spans="1:3" s="144" customFormat="1" ht="17.45" customHeight="1">
      <c r="A194" s="227" t="s">
        <v>662</v>
      </c>
      <c r="B194" s="228" t="s">
        <v>663</v>
      </c>
      <c r="C194" s="229">
        <v>0</v>
      </c>
    </row>
    <row r="195" spans="1:3" s="144" customFormat="1" ht="17.45" customHeight="1">
      <c r="A195" s="227" t="s">
        <v>664</v>
      </c>
      <c r="B195" s="228" t="s">
        <v>380</v>
      </c>
      <c r="C195" s="229">
        <v>0</v>
      </c>
    </row>
    <row r="196" spans="1:3" s="144" customFormat="1" ht="17.45" customHeight="1">
      <c r="A196" s="227" t="s">
        <v>665</v>
      </c>
      <c r="B196" s="228" t="s">
        <v>666</v>
      </c>
      <c r="C196" s="229">
        <v>0</v>
      </c>
    </row>
    <row r="197" spans="1:3" s="144" customFormat="1" ht="17.45" customHeight="1">
      <c r="A197" s="227" t="s">
        <v>667</v>
      </c>
      <c r="B197" s="228" t="s">
        <v>668</v>
      </c>
      <c r="C197" s="229">
        <v>948.18</v>
      </c>
    </row>
    <row r="198" spans="1:3" s="144" customFormat="1" ht="17.45" customHeight="1">
      <c r="A198" s="227" t="s">
        <v>669</v>
      </c>
      <c r="B198" s="228" t="s">
        <v>362</v>
      </c>
      <c r="C198" s="229">
        <v>832.2</v>
      </c>
    </row>
    <row r="199" spans="1:3" s="144" customFormat="1" ht="17.45" customHeight="1">
      <c r="A199" s="227" t="s">
        <v>670</v>
      </c>
      <c r="B199" s="228" t="s">
        <v>364</v>
      </c>
      <c r="C199" s="229">
        <v>0</v>
      </c>
    </row>
    <row r="200" spans="1:3" s="144" customFormat="1" ht="17.45" customHeight="1">
      <c r="A200" s="227" t="s">
        <v>671</v>
      </c>
      <c r="B200" s="228" t="s">
        <v>366</v>
      </c>
      <c r="C200" s="229">
        <v>0</v>
      </c>
    </row>
    <row r="201" spans="1:3" s="144" customFormat="1" ht="17.45" customHeight="1">
      <c r="A201" s="227" t="s">
        <v>672</v>
      </c>
      <c r="B201" s="228" t="s">
        <v>673</v>
      </c>
      <c r="C201" s="229">
        <v>115.98</v>
      </c>
    </row>
    <row r="202" spans="1:3" s="144" customFormat="1" ht="17.45" customHeight="1">
      <c r="A202" s="227" t="s">
        <v>674</v>
      </c>
      <c r="B202" s="228" t="s">
        <v>675</v>
      </c>
      <c r="C202" s="229">
        <v>0</v>
      </c>
    </row>
    <row r="203" spans="1:3" s="144" customFormat="1" ht="17.45" customHeight="1">
      <c r="A203" s="227" t="s">
        <v>676</v>
      </c>
      <c r="B203" s="228" t="s">
        <v>677</v>
      </c>
      <c r="C203" s="229">
        <v>340.08</v>
      </c>
    </row>
    <row r="204" spans="1:3" s="144" customFormat="1" ht="17.45" customHeight="1">
      <c r="A204" s="227" t="s">
        <v>678</v>
      </c>
      <c r="B204" s="228" t="s">
        <v>362</v>
      </c>
      <c r="C204" s="229">
        <v>256.13</v>
      </c>
    </row>
    <row r="205" spans="1:3" s="144" customFormat="1" ht="17.45" customHeight="1">
      <c r="A205" s="227" t="s">
        <v>679</v>
      </c>
      <c r="B205" s="228" t="s">
        <v>364</v>
      </c>
      <c r="C205" s="229">
        <v>45.95</v>
      </c>
    </row>
    <row r="206" spans="1:3" s="144" customFormat="1" ht="17.45" customHeight="1">
      <c r="A206" s="227" t="s">
        <v>680</v>
      </c>
      <c r="B206" s="228" t="s">
        <v>366</v>
      </c>
      <c r="C206" s="229">
        <v>0</v>
      </c>
    </row>
    <row r="207" spans="1:3" s="144" customFormat="1" ht="17.45" customHeight="1">
      <c r="A207" s="227" t="s">
        <v>681</v>
      </c>
      <c r="B207" s="228" t="s">
        <v>392</v>
      </c>
      <c r="C207" s="229">
        <v>0</v>
      </c>
    </row>
    <row r="208" spans="1:3" s="144" customFormat="1" ht="17.45" customHeight="1">
      <c r="A208" s="227" t="s">
        <v>682</v>
      </c>
      <c r="B208" s="228" t="s">
        <v>380</v>
      </c>
      <c r="C208" s="229">
        <v>0</v>
      </c>
    </row>
    <row r="209" spans="1:3" s="144" customFormat="1" ht="17.45" customHeight="1">
      <c r="A209" s="227" t="s">
        <v>683</v>
      </c>
      <c r="B209" s="228" t="s">
        <v>684</v>
      </c>
      <c r="C209" s="229">
        <v>38</v>
      </c>
    </row>
    <row r="210" spans="1:3" s="144" customFormat="1" ht="17.45" customHeight="1">
      <c r="A210" s="227" t="s">
        <v>685</v>
      </c>
      <c r="B210" s="228" t="s">
        <v>686</v>
      </c>
      <c r="C210" s="229">
        <v>7444.21</v>
      </c>
    </row>
    <row r="211" spans="1:3" s="144" customFormat="1" ht="17.45" customHeight="1">
      <c r="A211" s="227" t="s">
        <v>687</v>
      </c>
      <c r="B211" s="228" t="s">
        <v>362</v>
      </c>
      <c r="C211" s="229">
        <v>1350.25</v>
      </c>
    </row>
    <row r="212" spans="1:3" s="144" customFormat="1" ht="17.45" customHeight="1">
      <c r="A212" s="227" t="s">
        <v>688</v>
      </c>
      <c r="B212" s="228" t="s">
        <v>364</v>
      </c>
      <c r="C212" s="229">
        <v>369.38</v>
      </c>
    </row>
    <row r="213" spans="1:3" s="144" customFormat="1" ht="17.45" customHeight="1">
      <c r="A213" s="227" t="s">
        <v>689</v>
      </c>
      <c r="B213" s="228" t="s">
        <v>366</v>
      </c>
      <c r="C213" s="229">
        <v>0</v>
      </c>
    </row>
    <row r="214" spans="1:3" s="144" customFormat="1" ht="17.45" customHeight="1">
      <c r="A214" s="227" t="s">
        <v>690</v>
      </c>
      <c r="B214" s="228" t="s">
        <v>691</v>
      </c>
      <c r="C214" s="229">
        <v>2</v>
      </c>
    </row>
    <row r="215" spans="1:3" s="144" customFormat="1" ht="17.45" customHeight="1">
      <c r="A215" s="227" t="s">
        <v>692</v>
      </c>
      <c r="B215" s="228" t="s">
        <v>693</v>
      </c>
      <c r="C215" s="229">
        <v>0</v>
      </c>
    </row>
    <row r="216" spans="1:3" s="144" customFormat="1" ht="17.45" customHeight="1">
      <c r="A216" s="227" t="s">
        <v>694</v>
      </c>
      <c r="B216" s="228" t="s">
        <v>380</v>
      </c>
      <c r="C216" s="229">
        <v>1296.3</v>
      </c>
    </row>
    <row r="217" spans="1:3" s="144" customFormat="1" ht="17.45" customHeight="1">
      <c r="A217" s="227" t="s">
        <v>695</v>
      </c>
      <c r="B217" s="228" t="s">
        <v>696</v>
      </c>
      <c r="C217" s="229">
        <v>4426.28</v>
      </c>
    </row>
    <row r="218" spans="1:3" s="144" customFormat="1" ht="17.45" customHeight="1">
      <c r="A218" s="227" t="s">
        <v>697</v>
      </c>
      <c r="B218" s="228" t="s">
        <v>698</v>
      </c>
      <c r="C218" s="229">
        <v>11461.29</v>
      </c>
    </row>
    <row r="219" spans="1:3" s="144" customFormat="1" ht="17.45" customHeight="1">
      <c r="A219" s="227" t="s">
        <v>699</v>
      </c>
      <c r="B219" s="228" t="s">
        <v>362</v>
      </c>
      <c r="C219" s="229">
        <v>5186.84</v>
      </c>
    </row>
    <row r="220" spans="1:3" s="144" customFormat="1" ht="17.45" customHeight="1">
      <c r="A220" s="227" t="s">
        <v>700</v>
      </c>
      <c r="B220" s="228" t="s">
        <v>364</v>
      </c>
      <c r="C220" s="229">
        <v>2077.9499999999998</v>
      </c>
    </row>
    <row r="221" spans="1:3" s="144" customFormat="1" ht="17.45" customHeight="1">
      <c r="A221" s="227" t="s">
        <v>701</v>
      </c>
      <c r="B221" s="228" t="s">
        <v>366</v>
      </c>
      <c r="C221" s="229">
        <v>0</v>
      </c>
    </row>
    <row r="222" spans="1:3" s="144" customFormat="1" ht="17.45" customHeight="1">
      <c r="A222" s="227" t="s">
        <v>702</v>
      </c>
      <c r="B222" s="228" t="s">
        <v>703</v>
      </c>
      <c r="C222" s="229">
        <v>77</v>
      </c>
    </row>
    <row r="223" spans="1:3" s="144" customFormat="1" ht="17.45" customHeight="1">
      <c r="A223" s="227" t="s">
        <v>704</v>
      </c>
      <c r="B223" s="228" t="s">
        <v>380</v>
      </c>
      <c r="C223" s="229">
        <v>152.61000000000001</v>
      </c>
    </row>
    <row r="224" spans="1:3" s="144" customFormat="1" ht="17.45" customHeight="1">
      <c r="A224" s="227" t="s">
        <v>705</v>
      </c>
      <c r="B224" s="228" t="s">
        <v>706</v>
      </c>
      <c r="C224" s="229">
        <v>3966.89</v>
      </c>
    </row>
    <row r="225" spans="1:3" s="144" customFormat="1" ht="17.45" customHeight="1">
      <c r="A225" s="227" t="s">
        <v>707</v>
      </c>
      <c r="B225" s="228" t="s">
        <v>708</v>
      </c>
      <c r="C225" s="229">
        <v>1578.61</v>
      </c>
    </row>
    <row r="226" spans="1:3" s="144" customFormat="1" ht="17.45" customHeight="1">
      <c r="A226" s="227" t="s">
        <v>709</v>
      </c>
      <c r="B226" s="228" t="s">
        <v>362</v>
      </c>
      <c r="C226" s="229">
        <v>803.25</v>
      </c>
    </row>
    <row r="227" spans="1:3" s="144" customFormat="1" ht="17.45" customHeight="1">
      <c r="A227" s="227" t="s">
        <v>710</v>
      </c>
      <c r="B227" s="228" t="s">
        <v>364</v>
      </c>
      <c r="C227" s="229">
        <v>307.27999999999997</v>
      </c>
    </row>
    <row r="228" spans="1:3" s="144" customFormat="1" ht="17.45" customHeight="1">
      <c r="A228" s="227" t="s">
        <v>711</v>
      </c>
      <c r="B228" s="228" t="s">
        <v>366</v>
      </c>
      <c r="C228" s="229">
        <v>0</v>
      </c>
    </row>
    <row r="229" spans="1:3" s="144" customFormat="1" ht="17.45" customHeight="1">
      <c r="A229" s="227" t="s">
        <v>712</v>
      </c>
      <c r="B229" s="228" t="s">
        <v>380</v>
      </c>
      <c r="C229" s="229">
        <v>38.08</v>
      </c>
    </row>
    <row r="230" spans="1:3" s="144" customFormat="1" ht="17.45" customHeight="1">
      <c r="A230" s="227" t="s">
        <v>713</v>
      </c>
      <c r="B230" s="228" t="s">
        <v>714</v>
      </c>
      <c r="C230" s="229">
        <v>430</v>
      </c>
    </row>
    <row r="231" spans="1:3" s="144" customFormat="1" ht="17.45" customHeight="1">
      <c r="A231" s="227" t="s">
        <v>715</v>
      </c>
      <c r="B231" s="228" t="s">
        <v>716</v>
      </c>
      <c r="C231" s="229">
        <v>6933.27</v>
      </c>
    </row>
    <row r="232" spans="1:3" s="144" customFormat="1" ht="17.45" customHeight="1">
      <c r="A232" s="227" t="s">
        <v>717</v>
      </c>
      <c r="B232" s="228" t="s">
        <v>362</v>
      </c>
      <c r="C232" s="229">
        <v>599.07000000000005</v>
      </c>
    </row>
    <row r="233" spans="1:3" s="144" customFormat="1" ht="17.45" customHeight="1">
      <c r="A233" s="227" t="s">
        <v>718</v>
      </c>
      <c r="B233" s="228" t="s">
        <v>364</v>
      </c>
      <c r="C233" s="229">
        <v>0</v>
      </c>
    </row>
    <row r="234" spans="1:3" s="144" customFormat="1" ht="17.45" customHeight="1">
      <c r="A234" s="227" t="s">
        <v>719</v>
      </c>
      <c r="B234" s="228" t="s">
        <v>366</v>
      </c>
      <c r="C234" s="229">
        <v>0</v>
      </c>
    </row>
    <row r="235" spans="1:3" s="144" customFormat="1" ht="17.45" customHeight="1">
      <c r="A235" s="227" t="s">
        <v>720</v>
      </c>
      <c r="B235" s="228" t="s">
        <v>380</v>
      </c>
      <c r="C235" s="229">
        <v>139.12</v>
      </c>
    </row>
    <row r="236" spans="1:3" s="144" customFormat="1" ht="17.45" customHeight="1">
      <c r="A236" s="227" t="s">
        <v>721</v>
      </c>
      <c r="B236" s="228" t="s">
        <v>722</v>
      </c>
      <c r="C236" s="229">
        <v>6195.08</v>
      </c>
    </row>
    <row r="237" spans="1:3" s="144" customFormat="1" ht="17.45" customHeight="1">
      <c r="A237" s="227" t="s">
        <v>723</v>
      </c>
      <c r="B237" s="228" t="s">
        <v>724</v>
      </c>
      <c r="C237" s="229">
        <v>1122.02</v>
      </c>
    </row>
    <row r="238" spans="1:3" s="144" customFormat="1" ht="17.45" customHeight="1">
      <c r="A238" s="227" t="s">
        <v>725</v>
      </c>
      <c r="B238" s="228" t="s">
        <v>362</v>
      </c>
      <c r="C238" s="229">
        <v>692.12</v>
      </c>
    </row>
    <row r="239" spans="1:3" s="144" customFormat="1" ht="17.45" customHeight="1">
      <c r="A239" s="227" t="s">
        <v>726</v>
      </c>
      <c r="B239" s="228" t="s">
        <v>364</v>
      </c>
      <c r="C239" s="229">
        <v>429.9</v>
      </c>
    </row>
    <row r="240" spans="1:3" s="144" customFormat="1" ht="17.45" customHeight="1">
      <c r="A240" s="227" t="s">
        <v>727</v>
      </c>
      <c r="B240" s="228" t="s">
        <v>366</v>
      </c>
      <c r="C240" s="229">
        <v>0</v>
      </c>
    </row>
    <row r="241" spans="1:3" s="144" customFormat="1" ht="17.45" customHeight="1">
      <c r="A241" s="227" t="s">
        <v>728</v>
      </c>
      <c r="B241" s="228" t="s">
        <v>380</v>
      </c>
      <c r="C241" s="229">
        <v>0</v>
      </c>
    </row>
    <row r="242" spans="1:3" s="144" customFormat="1" ht="17.45" customHeight="1">
      <c r="A242" s="227" t="s">
        <v>729</v>
      </c>
      <c r="B242" s="228" t="s">
        <v>730</v>
      </c>
      <c r="C242" s="229">
        <v>0</v>
      </c>
    </row>
    <row r="243" spans="1:3" s="144" customFormat="1" ht="17.45" customHeight="1">
      <c r="A243" s="227" t="s">
        <v>731</v>
      </c>
      <c r="B243" s="228" t="s">
        <v>732</v>
      </c>
      <c r="C243" s="229">
        <v>0</v>
      </c>
    </row>
    <row r="244" spans="1:3" s="144" customFormat="1" ht="17.45" customHeight="1">
      <c r="A244" s="227" t="s">
        <v>733</v>
      </c>
      <c r="B244" s="228" t="s">
        <v>362</v>
      </c>
      <c r="C244" s="229">
        <v>0</v>
      </c>
    </row>
    <row r="245" spans="1:3" s="144" customFormat="1" ht="17.45" customHeight="1">
      <c r="A245" s="227" t="s">
        <v>734</v>
      </c>
      <c r="B245" s="228" t="s">
        <v>364</v>
      </c>
      <c r="C245" s="229">
        <v>0</v>
      </c>
    </row>
    <row r="246" spans="1:3" s="144" customFormat="1" ht="17.45" customHeight="1">
      <c r="A246" s="227" t="s">
        <v>735</v>
      </c>
      <c r="B246" s="228" t="s">
        <v>366</v>
      </c>
      <c r="C246" s="229">
        <v>0</v>
      </c>
    </row>
    <row r="247" spans="1:3" s="144" customFormat="1" ht="17.45" customHeight="1">
      <c r="A247" s="227" t="s">
        <v>736</v>
      </c>
      <c r="B247" s="228" t="s">
        <v>380</v>
      </c>
      <c r="C247" s="229">
        <v>0</v>
      </c>
    </row>
    <row r="248" spans="1:3" s="144" customFormat="1" ht="17.45" customHeight="1">
      <c r="A248" s="227" t="s">
        <v>737</v>
      </c>
      <c r="B248" s="228" t="s">
        <v>738</v>
      </c>
      <c r="C248" s="229">
        <v>0</v>
      </c>
    </row>
    <row r="249" spans="1:3" s="144" customFormat="1" ht="17.45" customHeight="1">
      <c r="A249" s="227" t="s">
        <v>739</v>
      </c>
      <c r="B249" s="228" t="s">
        <v>740</v>
      </c>
      <c r="C249" s="229">
        <v>3043.77</v>
      </c>
    </row>
    <row r="250" spans="1:3" s="144" customFormat="1" ht="17.45" customHeight="1">
      <c r="A250" s="227" t="s">
        <v>741</v>
      </c>
      <c r="B250" s="228" t="s">
        <v>362</v>
      </c>
      <c r="C250" s="229">
        <v>965.57</v>
      </c>
    </row>
    <row r="251" spans="1:3" s="144" customFormat="1" ht="17.45" customHeight="1">
      <c r="A251" s="227" t="s">
        <v>742</v>
      </c>
      <c r="B251" s="228" t="s">
        <v>364</v>
      </c>
      <c r="C251" s="229">
        <v>0</v>
      </c>
    </row>
    <row r="252" spans="1:3" s="144" customFormat="1" ht="17.45" customHeight="1">
      <c r="A252" s="227" t="s">
        <v>743</v>
      </c>
      <c r="B252" s="228" t="s">
        <v>366</v>
      </c>
      <c r="C252" s="229">
        <v>0</v>
      </c>
    </row>
    <row r="253" spans="1:3" s="144" customFormat="1" ht="17.45" customHeight="1">
      <c r="A253" s="227" t="s">
        <v>744</v>
      </c>
      <c r="B253" s="228" t="s">
        <v>380</v>
      </c>
      <c r="C253" s="229">
        <v>0</v>
      </c>
    </row>
    <row r="254" spans="1:3" s="144" customFormat="1" ht="17.45" customHeight="1">
      <c r="A254" s="227" t="s">
        <v>745</v>
      </c>
      <c r="B254" s="228" t="s">
        <v>740</v>
      </c>
      <c r="C254" s="229">
        <v>2078.1999999999998</v>
      </c>
    </row>
    <row r="255" spans="1:3" s="144" customFormat="1" ht="17.45" customHeight="1">
      <c r="A255" s="227" t="s">
        <v>746</v>
      </c>
      <c r="B255" s="228" t="s">
        <v>747</v>
      </c>
      <c r="C255" s="229">
        <v>16396.55</v>
      </c>
    </row>
    <row r="256" spans="1:3" s="144" customFormat="1" ht="17.45" customHeight="1">
      <c r="A256" s="227" t="s">
        <v>748</v>
      </c>
      <c r="B256" s="228" t="s">
        <v>749</v>
      </c>
      <c r="C256" s="229">
        <v>0</v>
      </c>
    </row>
    <row r="257" spans="1:3" s="144" customFormat="1" ht="17.45" customHeight="1">
      <c r="A257" s="227" t="s">
        <v>750</v>
      </c>
      <c r="B257" s="228" t="s">
        <v>747</v>
      </c>
      <c r="C257" s="229">
        <v>16396.55</v>
      </c>
    </row>
    <row r="258" spans="1:3" s="144" customFormat="1" ht="17.45" customHeight="1">
      <c r="A258" s="227" t="s">
        <v>751</v>
      </c>
      <c r="B258" s="228" t="s">
        <v>752</v>
      </c>
      <c r="C258" s="229">
        <v>0</v>
      </c>
    </row>
    <row r="259" spans="1:3" s="144" customFormat="1" ht="17.45" customHeight="1">
      <c r="A259" s="227" t="s">
        <v>753</v>
      </c>
      <c r="B259" s="228" t="s">
        <v>754</v>
      </c>
      <c r="C259" s="229">
        <v>0</v>
      </c>
    </row>
    <row r="260" spans="1:3" s="144" customFormat="1" ht="17.45" customHeight="1">
      <c r="A260" s="227" t="s">
        <v>755</v>
      </c>
      <c r="B260" s="228" t="s">
        <v>362</v>
      </c>
      <c r="C260" s="229">
        <v>0</v>
      </c>
    </row>
    <row r="261" spans="1:3" s="144" customFormat="1" ht="17.45" customHeight="1">
      <c r="A261" s="227" t="s">
        <v>756</v>
      </c>
      <c r="B261" s="228" t="s">
        <v>364</v>
      </c>
      <c r="C261" s="229">
        <v>0</v>
      </c>
    </row>
    <row r="262" spans="1:3" s="144" customFormat="1" ht="17.45" customHeight="1">
      <c r="A262" s="227" t="s">
        <v>757</v>
      </c>
      <c r="B262" s="228" t="s">
        <v>366</v>
      </c>
      <c r="C262" s="229">
        <v>0</v>
      </c>
    </row>
    <row r="263" spans="1:3" s="144" customFormat="1" ht="17.45" customHeight="1">
      <c r="A263" s="227" t="s">
        <v>758</v>
      </c>
      <c r="B263" s="228" t="s">
        <v>703</v>
      </c>
      <c r="C263" s="229">
        <v>0</v>
      </c>
    </row>
    <row r="264" spans="1:3" s="144" customFormat="1" ht="17.45" customHeight="1">
      <c r="A264" s="227" t="s">
        <v>759</v>
      </c>
      <c r="B264" s="228" t="s">
        <v>380</v>
      </c>
      <c r="C264" s="229">
        <v>0</v>
      </c>
    </row>
    <row r="265" spans="1:3" s="144" customFormat="1" ht="17.45" customHeight="1">
      <c r="A265" s="227" t="s">
        <v>760</v>
      </c>
      <c r="B265" s="228" t="s">
        <v>761</v>
      </c>
      <c r="C265" s="229">
        <v>0</v>
      </c>
    </row>
    <row r="266" spans="1:3" s="144" customFormat="1" ht="17.45" customHeight="1">
      <c r="A266" s="227" t="s">
        <v>762</v>
      </c>
      <c r="B266" s="228" t="s">
        <v>763</v>
      </c>
      <c r="C266" s="229">
        <v>0</v>
      </c>
    </row>
    <row r="267" spans="1:3" s="144" customFormat="1" ht="17.45" customHeight="1">
      <c r="A267" s="227" t="s">
        <v>764</v>
      </c>
      <c r="B267" s="228" t="s">
        <v>765</v>
      </c>
      <c r="C267" s="229">
        <v>0</v>
      </c>
    </row>
    <row r="268" spans="1:3" s="144" customFormat="1" ht="17.45" customHeight="1">
      <c r="A268" s="227" t="s">
        <v>766</v>
      </c>
      <c r="B268" s="228" t="s">
        <v>767</v>
      </c>
      <c r="C268" s="229">
        <v>0</v>
      </c>
    </row>
    <row r="269" spans="1:3" s="144" customFormat="1" ht="17.45" customHeight="1">
      <c r="A269" s="227" t="s">
        <v>768</v>
      </c>
      <c r="B269" s="228" t="s">
        <v>769</v>
      </c>
      <c r="C269" s="229">
        <v>0</v>
      </c>
    </row>
    <row r="270" spans="1:3" s="144" customFormat="1" ht="17.45" customHeight="1">
      <c r="A270" s="227" t="s">
        <v>770</v>
      </c>
      <c r="B270" s="228" t="s">
        <v>771</v>
      </c>
      <c r="C270" s="229">
        <v>0</v>
      </c>
    </row>
    <row r="271" spans="1:3" s="144" customFormat="1" ht="17.45" customHeight="1">
      <c r="A271" s="227" t="s">
        <v>772</v>
      </c>
      <c r="B271" s="228" t="s">
        <v>773</v>
      </c>
      <c r="C271" s="229">
        <v>0</v>
      </c>
    </row>
    <row r="272" spans="1:3" s="144" customFormat="1" ht="17.45" customHeight="1">
      <c r="A272" s="227" t="s">
        <v>774</v>
      </c>
      <c r="B272" s="228" t="s">
        <v>769</v>
      </c>
      <c r="C272" s="229">
        <v>0</v>
      </c>
    </row>
    <row r="273" spans="1:3" s="144" customFormat="1" ht="17.45" customHeight="1">
      <c r="A273" s="227" t="s">
        <v>775</v>
      </c>
      <c r="B273" s="228" t="s">
        <v>776</v>
      </c>
      <c r="C273" s="229">
        <v>0</v>
      </c>
    </row>
    <row r="274" spans="1:3" s="144" customFormat="1" ht="17.45" customHeight="1">
      <c r="A274" s="227" t="s">
        <v>777</v>
      </c>
      <c r="B274" s="228" t="s">
        <v>778</v>
      </c>
      <c r="C274" s="229">
        <v>0</v>
      </c>
    </row>
    <row r="275" spans="1:3" s="144" customFormat="1" ht="17.45" customHeight="1">
      <c r="A275" s="227" t="s">
        <v>779</v>
      </c>
      <c r="B275" s="228" t="s">
        <v>780</v>
      </c>
      <c r="C275" s="229">
        <v>0</v>
      </c>
    </row>
    <row r="276" spans="1:3" s="144" customFormat="1" ht="17.45" customHeight="1">
      <c r="A276" s="227" t="s">
        <v>781</v>
      </c>
      <c r="B276" s="228" t="s">
        <v>782</v>
      </c>
      <c r="C276" s="229">
        <v>0</v>
      </c>
    </row>
    <row r="277" spans="1:3" s="144" customFormat="1" ht="17.45" customHeight="1">
      <c r="A277" s="227" t="s">
        <v>783</v>
      </c>
      <c r="B277" s="228" t="s">
        <v>784</v>
      </c>
      <c r="C277" s="229">
        <v>0</v>
      </c>
    </row>
    <row r="278" spans="1:3" s="144" customFormat="1" ht="17.45" customHeight="1">
      <c r="A278" s="227" t="s">
        <v>785</v>
      </c>
      <c r="B278" s="228" t="s">
        <v>786</v>
      </c>
      <c r="C278" s="229">
        <v>0</v>
      </c>
    </row>
    <row r="279" spans="1:3" s="144" customFormat="1" ht="17.45" customHeight="1">
      <c r="A279" s="227" t="s">
        <v>787</v>
      </c>
      <c r="B279" s="228" t="s">
        <v>788</v>
      </c>
      <c r="C279" s="229">
        <v>0</v>
      </c>
    </row>
    <row r="280" spans="1:3" s="144" customFormat="1" ht="17.45" customHeight="1">
      <c r="A280" s="227" t="s">
        <v>789</v>
      </c>
      <c r="B280" s="228" t="s">
        <v>790</v>
      </c>
      <c r="C280" s="229">
        <v>0</v>
      </c>
    </row>
    <row r="281" spans="1:3" s="144" customFormat="1" ht="17.45" customHeight="1">
      <c r="A281" s="227" t="s">
        <v>791</v>
      </c>
      <c r="B281" s="228" t="s">
        <v>792</v>
      </c>
      <c r="C281" s="229">
        <v>0</v>
      </c>
    </row>
    <row r="282" spans="1:3" s="144" customFormat="1" ht="17.45" customHeight="1">
      <c r="A282" s="227" t="s">
        <v>793</v>
      </c>
      <c r="B282" s="228" t="s">
        <v>794</v>
      </c>
      <c r="C282" s="229">
        <v>0</v>
      </c>
    </row>
    <row r="283" spans="1:3" s="144" customFormat="1" ht="17.45" customHeight="1">
      <c r="A283" s="227" t="s">
        <v>795</v>
      </c>
      <c r="B283" s="228" t="s">
        <v>796</v>
      </c>
      <c r="C283" s="229">
        <v>0</v>
      </c>
    </row>
    <row r="284" spans="1:3" s="144" customFormat="1" ht="17.45" customHeight="1">
      <c r="A284" s="227" t="s">
        <v>797</v>
      </c>
      <c r="B284" s="228" t="s">
        <v>796</v>
      </c>
      <c r="C284" s="229">
        <v>0</v>
      </c>
    </row>
    <row r="285" spans="1:3" s="144" customFormat="1" ht="17.45" customHeight="1">
      <c r="A285" s="227" t="s">
        <v>798</v>
      </c>
      <c r="B285" s="228" t="s">
        <v>799</v>
      </c>
      <c r="C285" s="229">
        <v>0</v>
      </c>
    </row>
    <row r="286" spans="1:3" s="144" customFormat="1" ht="17.45" customHeight="1">
      <c r="A286" s="227" t="s">
        <v>800</v>
      </c>
      <c r="B286" s="228" t="s">
        <v>801</v>
      </c>
      <c r="C286" s="229">
        <v>0</v>
      </c>
    </row>
    <row r="287" spans="1:3" s="144" customFormat="1" ht="17.45" customHeight="1">
      <c r="A287" s="227" t="s">
        <v>802</v>
      </c>
      <c r="B287" s="228" t="s">
        <v>803</v>
      </c>
      <c r="C287" s="229">
        <v>0</v>
      </c>
    </row>
    <row r="288" spans="1:3" s="144" customFormat="1" ht="17.45" customHeight="1">
      <c r="A288" s="227" t="s">
        <v>804</v>
      </c>
      <c r="B288" s="228" t="s">
        <v>805</v>
      </c>
      <c r="C288" s="229">
        <v>0</v>
      </c>
    </row>
    <row r="289" spans="1:3" s="144" customFormat="1" ht="17.45" customHeight="1">
      <c r="A289" s="227" t="s">
        <v>806</v>
      </c>
      <c r="B289" s="228" t="s">
        <v>74</v>
      </c>
      <c r="C289" s="229">
        <v>0</v>
      </c>
    </row>
    <row r="290" spans="1:3" s="144" customFormat="1" ht="17.45" customHeight="1">
      <c r="A290" s="227" t="s">
        <v>807</v>
      </c>
      <c r="B290" s="228" t="s">
        <v>808</v>
      </c>
      <c r="C290" s="229">
        <v>0</v>
      </c>
    </row>
    <row r="291" spans="1:3" s="144" customFormat="1" ht="17.45" customHeight="1">
      <c r="A291" s="227" t="s">
        <v>809</v>
      </c>
      <c r="B291" s="228" t="s">
        <v>808</v>
      </c>
      <c r="C291" s="229">
        <v>0</v>
      </c>
    </row>
    <row r="292" spans="1:3" s="144" customFormat="1" ht="17.45" customHeight="1">
      <c r="A292" s="224" t="s">
        <v>810</v>
      </c>
      <c r="B292" s="225" t="s">
        <v>342</v>
      </c>
      <c r="C292" s="226">
        <v>3631.95</v>
      </c>
    </row>
    <row r="293" spans="1:3" s="144" customFormat="1" ht="17.45" customHeight="1">
      <c r="A293" s="227" t="s">
        <v>811</v>
      </c>
      <c r="B293" s="228" t="s">
        <v>812</v>
      </c>
      <c r="C293" s="229">
        <v>0</v>
      </c>
    </row>
    <row r="294" spans="1:3" s="144" customFormat="1" ht="17.45" customHeight="1">
      <c r="A294" s="227" t="s">
        <v>813</v>
      </c>
      <c r="B294" s="228" t="s">
        <v>812</v>
      </c>
      <c r="C294" s="229">
        <v>0</v>
      </c>
    </row>
    <row r="295" spans="1:3" s="144" customFormat="1" ht="17.45" customHeight="1">
      <c r="A295" s="227" t="s">
        <v>814</v>
      </c>
      <c r="B295" s="228" t="s">
        <v>815</v>
      </c>
      <c r="C295" s="229">
        <v>0</v>
      </c>
    </row>
    <row r="296" spans="1:3" s="144" customFormat="1" ht="17.45" customHeight="1">
      <c r="A296" s="227" t="s">
        <v>816</v>
      </c>
      <c r="B296" s="228" t="s">
        <v>815</v>
      </c>
      <c r="C296" s="229">
        <v>0</v>
      </c>
    </row>
    <row r="297" spans="1:3" s="144" customFormat="1" ht="17.45" customHeight="1">
      <c r="A297" s="227" t="s">
        <v>817</v>
      </c>
      <c r="B297" s="228" t="s">
        <v>818</v>
      </c>
      <c r="C297" s="229">
        <v>0</v>
      </c>
    </row>
    <row r="298" spans="1:3" s="144" customFormat="1" ht="17.45" customHeight="1">
      <c r="A298" s="227" t="s">
        <v>819</v>
      </c>
      <c r="B298" s="228" t="s">
        <v>818</v>
      </c>
      <c r="C298" s="229">
        <v>0</v>
      </c>
    </row>
    <row r="299" spans="1:3" s="144" customFormat="1" ht="17.45" customHeight="1">
      <c r="A299" s="227" t="s">
        <v>820</v>
      </c>
      <c r="B299" s="228" t="s">
        <v>821</v>
      </c>
      <c r="C299" s="229">
        <v>3631.95</v>
      </c>
    </row>
    <row r="300" spans="1:3" s="144" customFormat="1" ht="17.45" customHeight="1">
      <c r="A300" s="227" t="s">
        <v>822</v>
      </c>
      <c r="B300" s="228" t="s">
        <v>823</v>
      </c>
      <c r="C300" s="229">
        <v>0</v>
      </c>
    </row>
    <row r="301" spans="1:3" s="144" customFormat="1" ht="17.45" customHeight="1">
      <c r="A301" s="227" t="s">
        <v>824</v>
      </c>
      <c r="B301" s="228" t="s">
        <v>825</v>
      </c>
      <c r="C301" s="229">
        <v>0</v>
      </c>
    </row>
    <row r="302" spans="1:3" s="144" customFormat="1" ht="17.45" customHeight="1">
      <c r="A302" s="227" t="s">
        <v>826</v>
      </c>
      <c r="B302" s="228" t="s">
        <v>827</v>
      </c>
      <c r="C302" s="229">
        <v>2682.23</v>
      </c>
    </row>
    <row r="303" spans="1:3" s="144" customFormat="1" ht="17.45" customHeight="1">
      <c r="A303" s="227" t="s">
        <v>828</v>
      </c>
      <c r="B303" s="228" t="s">
        <v>829</v>
      </c>
      <c r="C303" s="229">
        <v>0</v>
      </c>
    </row>
    <row r="304" spans="1:3" s="144" customFormat="1" ht="17.45" customHeight="1">
      <c r="A304" s="227" t="s">
        <v>830</v>
      </c>
      <c r="B304" s="228" t="s">
        <v>831</v>
      </c>
      <c r="C304" s="229">
        <v>0</v>
      </c>
    </row>
    <row r="305" spans="1:3" s="144" customFormat="1" ht="17.45" customHeight="1">
      <c r="A305" s="227" t="s">
        <v>832</v>
      </c>
      <c r="B305" s="228" t="s">
        <v>833</v>
      </c>
      <c r="C305" s="229">
        <v>329</v>
      </c>
    </row>
    <row r="306" spans="1:3" s="144" customFormat="1" ht="17.45" customHeight="1">
      <c r="A306" s="227" t="s">
        <v>834</v>
      </c>
      <c r="B306" s="228" t="s">
        <v>835</v>
      </c>
      <c r="C306" s="229">
        <v>589.52</v>
      </c>
    </row>
    <row r="307" spans="1:3" s="144" customFormat="1" ht="17.45" customHeight="1">
      <c r="A307" s="227" t="s">
        <v>836</v>
      </c>
      <c r="B307" s="228" t="s">
        <v>837</v>
      </c>
      <c r="C307" s="229">
        <v>0</v>
      </c>
    </row>
    <row r="308" spans="1:3" s="144" customFormat="1" ht="17.45" customHeight="1">
      <c r="A308" s="227" t="s">
        <v>838</v>
      </c>
      <c r="B308" s="228" t="s">
        <v>839</v>
      </c>
      <c r="C308" s="229">
        <v>31.2</v>
      </c>
    </row>
    <row r="309" spans="1:3" s="144" customFormat="1" ht="17.45" customHeight="1">
      <c r="A309" s="227" t="s">
        <v>840</v>
      </c>
      <c r="B309" s="228" t="s">
        <v>841</v>
      </c>
      <c r="C309" s="229">
        <v>0</v>
      </c>
    </row>
    <row r="310" spans="1:3" s="144" customFormat="1" ht="17.45" customHeight="1">
      <c r="A310" s="227" t="s">
        <v>842</v>
      </c>
      <c r="B310" s="228" t="s">
        <v>841</v>
      </c>
      <c r="C310" s="229">
        <v>0</v>
      </c>
    </row>
    <row r="311" spans="1:3" s="144" customFormat="1" ht="17.45" customHeight="1">
      <c r="A311" s="224" t="s">
        <v>843</v>
      </c>
      <c r="B311" s="225" t="s">
        <v>343</v>
      </c>
      <c r="C311" s="226">
        <v>114132.89</v>
      </c>
    </row>
    <row r="312" spans="1:3" s="144" customFormat="1" ht="17.45" customHeight="1">
      <c r="A312" s="227" t="s">
        <v>844</v>
      </c>
      <c r="B312" s="228" t="s">
        <v>845</v>
      </c>
      <c r="C312" s="229">
        <v>926.67</v>
      </c>
    </row>
    <row r="313" spans="1:3" s="144" customFormat="1" ht="17.45" customHeight="1">
      <c r="A313" s="227" t="s">
        <v>846</v>
      </c>
      <c r="B313" s="228" t="s">
        <v>847</v>
      </c>
      <c r="C313" s="229">
        <v>249.14</v>
      </c>
    </row>
    <row r="314" spans="1:3" s="144" customFormat="1" ht="17.45" customHeight="1">
      <c r="A314" s="227" t="s">
        <v>848</v>
      </c>
      <c r="B314" s="228" t="s">
        <v>849</v>
      </c>
      <c r="C314" s="229">
        <v>370.38</v>
      </c>
    </row>
    <row r="315" spans="1:3" s="144" customFormat="1" ht="17.45" customHeight="1">
      <c r="A315" s="227" t="s">
        <v>850</v>
      </c>
      <c r="B315" s="228" t="s">
        <v>851</v>
      </c>
      <c r="C315" s="229">
        <v>0</v>
      </c>
    </row>
    <row r="316" spans="1:3" s="144" customFormat="1" ht="17.45" customHeight="1">
      <c r="A316" s="227" t="s">
        <v>852</v>
      </c>
      <c r="B316" s="228" t="s">
        <v>853</v>
      </c>
      <c r="C316" s="229">
        <v>150</v>
      </c>
    </row>
    <row r="317" spans="1:3" s="144" customFormat="1" ht="17.45" customHeight="1">
      <c r="A317" s="227" t="s">
        <v>854</v>
      </c>
      <c r="B317" s="228" t="s">
        <v>855</v>
      </c>
      <c r="C317" s="229">
        <v>0</v>
      </c>
    </row>
    <row r="318" spans="1:3" s="144" customFormat="1" ht="17.45" customHeight="1">
      <c r="A318" s="227" t="s">
        <v>856</v>
      </c>
      <c r="B318" s="228" t="s">
        <v>857</v>
      </c>
      <c r="C318" s="229">
        <v>97.15</v>
      </c>
    </row>
    <row r="319" spans="1:3" s="144" customFormat="1" ht="17.45" customHeight="1">
      <c r="A319" s="227" t="s">
        <v>858</v>
      </c>
      <c r="B319" s="228" t="s">
        <v>859</v>
      </c>
      <c r="C319" s="229">
        <v>60</v>
      </c>
    </row>
    <row r="320" spans="1:3" s="144" customFormat="1" ht="17.45" customHeight="1">
      <c r="A320" s="227" t="s">
        <v>860</v>
      </c>
      <c r="B320" s="228" t="s">
        <v>861</v>
      </c>
      <c r="C320" s="229">
        <v>0</v>
      </c>
    </row>
    <row r="321" spans="1:3" s="144" customFormat="1" ht="17.45" customHeight="1">
      <c r="A321" s="227" t="s">
        <v>862</v>
      </c>
      <c r="B321" s="228" t="s">
        <v>863</v>
      </c>
      <c r="C321" s="229">
        <v>0</v>
      </c>
    </row>
    <row r="322" spans="1:3" s="144" customFormat="1" ht="17.45" customHeight="1">
      <c r="A322" s="227" t="s">
        <v>864</v>
      </c>
      <c r="B322" s="228" t="s">
        <v>865</v>
      </c>
      <c r="C322" s="229">
        <v>79236.63</v>
      </c>
    </row>
    <row r="323" spans="1:3" s="144" customFormat="1" ht="17.45" customHeight="1">
      <c r="A323" s="227" t="s">
        <v>866</v>
      </c>
      <c r="B323" s="228" t="s">
        <v>362</v>
      </c>
      <c r="C323" s="229">
        <v>49393.09</v>
      </c>
    </row>
    <row r="324" spans="1:3" s="144" customFormat="1" ht="17.45" customHeight="1">
      <c r="A324" s="227" t="s">
        <v>867</v>
      </c>
      <c r="B324" s="228" t="s">
        <v>364</v>
      </c>
      <c r="C324" s="229">
        <v>0</v>
      </c>
    </row>
    <row r="325" spans="1:3" s="144" customFormat="1" ht="17.45" customHeight="1">
      <c r="A325" s="227" t="s">
        <v>868</v>
      </c>
      <c r="B325" s="228" t="s">
        <v>366</v>
      </c>
      <c r="C325" s="229">
        <v>0</v>
      </c>
    </row>
    <row r="326" spans="1:3" s="144" customFormat="1" ht="17.45" customHeight="1">
      <c r="A326" s="227" t="s">
        <v>869</v>
      </c>
      <c r="B326" s="228" t="s">
        <v>870</v>
      </c>
      <c r="C326" s="229">
        <v>821.6</v>
      </c>
    </row>
    <row r="327" spans="1:3" s="144" customFormat="1" ht="17.45" customHeight="1">
      <c r="A327" s="227" t="s">
        <v>871</v>
      </c>
      <c r="B327" s="228" t="s">
        <v>872</v>
      </c>
      <c r="C327" s="229">
        <v>226</v>
      </c>
    </row>
    <row r="328" spans="1:3" s="144" customFormat="1" ht="17.45" customHeight="1">
      <c r="A328" s="227" t="s">
        <v>873</v>
      </c>
      <c r="B328" s="228" t="s">
        <v>874</v>
      </c>
      <c r="C328" s="229">
        <v>1565</v>
      </c>
    </row>
    <row r="329" spans="1:3" s="144" customFormat="1" ht="17.45" customHeight="1">
      <c r="A329" s="227" t="s">
        <v>875</v>
      </c>
      <c r="B329" s="228" t="s">
        <v>876</v>
      </c>
      <c r="C329" s="229">
        <v>0</v>
      </c>
    </row>
    <row r="330" spans="1:3" s="144" customFormat="1" ht="17.45" customHeight="1">
      <c r="A330" s="227" t="s">
        <v>877</v>
      </c>
      <c r="B330" s="228" t="s">
        <v>878</v>
      </c>
      <c r="C330" s="229">
        <v>0</v>
      </c>
    </row>
    <row r="331" spans="1:3" s="144" customFormat="1" ht="17.45" customHeight="1">
      <c r="A331" s="227" t="s">
        <v>879</v>
      </c>
      <c r="B331" s="228" t="s">
        <v>880</v>
      </c>
      <c r="C331" s="229">
        <v>309.27999999999997</v>
      </c>
    </row>
    <row r="332" spans="1:3" s="144" customFormat="1" ht="17.45" customHeight="1">
      <c r="A332" s="227" t="s">
        <v>881</v>
      </c>
      <c r="B332" s="228" t="s">
        <v>882</v>
      </c>
      <c r="C332" s="229">
        <v>0</v>
      </c>
    </row>
    <row r="333" spans="1:3" s="144" customFormat="1" ht="17.45" customHeight="1">
      <c r="A333" s="227" t="s">
        <v>883</v>
      </c>
      <c r="B333" s="228" t="s">
        <v>884</v>
      </c>
      <c r="C333" s="229">
        <v>7</v>
      </c>
    </row>
    <row r="334" spans="1:3" s="144" customFormat="1" ht="17.45" customHeight="1">
      <c r="A334" s="227" t="s">
        <v>885</v>
      </c>
      <c r="B334" s="228" t="s">
        <v>886</v>
      </c>
      <c r="C334" s="229">
        <v>7778.9</v>
      </c>
    </row>
    <row r="335" spans="1:3" s="144" customFormat="1" ht="17.45" customHeight="1">
      <c r="A335" s="227" t="s">
        <v>887</v>
      </c>
      <c r="B335" s="228" t="s">
        <v>888</v>
      </c>
      <c r="C335" s="229">
        <v>3500</v>
      </c>
    </row>
    <row r="336" spans="1:3" s="144" customFormat="1" ht="17.45" customHeight="1">
      <c r="A336" s="227" t="s">
        <v>889</v>
      </c>
      <c r="B336" s="228" t="s">
        <v>890</v>
      </c>
      <c r="C336" s="229">
        <v>0</v>
      </c>
    </row>
    <row r="337" spans="1:3" s="144" customFormat="1" ht="17.45" customHeight="1">
      <c r="A337" s="227" t="s">
        <v>891</v>
      </c>
      <c r="B337" s="228" t="s">
        <v>892</v>
      </c>
      <c r="C337" s="229">
        <v>0</v>
      </c>
    </row>
    <row r="338" spans="1:3" s="144" customFormat="1" ht="17.45" customHeight="1">
      <c r="A338" s="227" t="s">
        <v>893</v>
      </c>
      <c r="B338" s="228" t="s">
        <v>894</v>
      </c>
      <c r="C338" s="229">
        <v>1921.2</v>
      </c>
    </row>
    <row r="339" spans="1:3" s="144" customFormat="1" ht="17.45" customHeight="1">
      <c r="A339" s="227" t="s">
        <v>895</v>
      </c>
      <c r="B339" s="228" t="s">
        <v>896</v>
      </c>
      <c r="C339" s="229">
        <v>2810.67</v>
      </c>
    </row>
    <row r="340" spans="1:3" s="144" customFormat="1" ht="17.45" customHeight="1">
      <c r="A340" s="227" t="s">
        <v>897</v>
      </c>
      <c r="B340" s="228" t="s">
        <v>898</v>
      </c>
      <c r="C340" s="229">
        <v>0</v>
      </c>
    </row>
    <row r="341" spans="1:3" s="144" customFormat="1" ht="17.45" customHeight="1">
      <c r="A341" s="227" t="s">
        <v>899</v>
      </c>
      <c r="B341" s="228" t="s">
        <v>466</v>
      </c>
      <c r="C341" s="229">
        <v>4659.76</v>
      </c>
    </row>
    <row r="342" spans="1:3" s="144" customFormat="1" ht="17.45" customHeight="1">
      <c r="A342" s="227" t="s">
        <v>900</v>
      </c>
      <c r="B342" s="228" t="s">
        <v>380</v>
      </c>
      <c r="C342" s="229">
        <v>84.57</v>
      </c>
    </row>
    <row r="343" spans="1:3" s="144" customFormat="1" ht="17.45" customHeight="1">
      <c r="A343" s="227" t="s">
        <v>901</v>
      </c>
      <c r="B343" s="228" t="s">
        <v>902</v>
      </c>
      <c r="C343" s="229">
        <v>6159.56</v>
      </c>
    </row>
    <row r="344" spans="1:3" s="144" customFormat="1" ht="17.45" customHeight="1">
      <c r="A344" s="227" t="s">
        <v>903</v>
      </c>
      <c r="B344" s="228" t="s">
        <v>904</v>
      </c>
      <c r="C344" s="229">
        <v>70</v>
      </c>
    </row>
    <row r="345" spans="1:3" s="144" customFormat="1" ht="17.45" customHeight="1">
      <c r="A345" s="227" t="s">
        <v>905</v>
      </c>
      <c r="B345" s="228" t="s">
        <v>362</v>
      </c>
      <c r="C345" s="229">
        <v>0</v>
      </c>
    </row>
    <row r="346" spans="1:3" s="144" customFormat="1" ht="17.45" customHeight="1">
      <c r="A346" s="227" t="s">
        <v>906</v>
      </c>
      <c r="B346" s="228" t="s">
        <v>364</v>
      </c>
      <c r="C346" s="229">
        <v>0</v>
      </c>
    </row>
    <row r="347" spans="1:3" s="144" customFormat="1" ht="17.45" customHeight="1">
      <c r="A347" s="227" t="s">
        <v>907</v>
      </c>
      <c r="B347" s="228" t="s">
        <v>366</v>
      </c>
      <c r="C347" s="229">
        <v>0</v>
      </c>
    </row>
    <row r="348" spans="1:3" s="144" customFormat="1" ht="17.45" customHeight="1">
      <c r="A348" s="227" t="s">
        <v>908</v>
      </c>
      <c r="B348" s="228" t="s">
        <v>909</v>
      </c>
      <c r="C348" s="229">
        <v>70</v>
      </c>
    </row>
    <row r="349" spans="1:3" s="144" customFormat="1" ht="17.45" customHeight="1">
      <c r="A349" s="227" t="s">
        <v>910</v>
      </c>
      <c r="B349" s="228" t="s">
        <v>380</v>
      </c>
      <c r="C349" s="229">
        <v>0</v>
      </c>
    </row>
    <row r="350" spans="1:3" s="144" customFormat="1" ht="17.45" customHeight="1">
      <c r="A350" s="227" t="s">
        <v>911</v>
      </c>
      <c r="B350" s="228" t="s">
        <v>912</v>
      </c>
      <c r="C350" s="229">
        <v>0</v>
      </c>
    </row>
    <row r="351" spans="1:3" s="144" customFormat="1" ht="17.45" customHeight="1">
      <c r="A351" s="227" t="s">
        <v>913</v>
      </c>
      <c r="B351" s="228" t="s">
        <v>914</v>
      </c>
      <c r="C351" s="229">
        <v>8004.91</v>
      </c>
    </row>
    <row r="352" spans="1:3" s="144" customFormat="1" ht="17.45" customHeight="1">
      <c r="A352" s="227" t="s">
        <v>915</v>
      </c>
      <c r="B352" s="228" t="s">
        <v>362</v>
      </c>
      <c r="C352" s="229">
        <v>5915.39</v>
      </c>
    </row>
    <row r="353" spans="1:3" s="144" customFormat="1" ht="17.45" customHeight="1">
      <c r="A353" s="227" t="s">
        <v>916</v>
      </c>
      <c r="B353" s="228" t="s">
        <v>364</v>
      </c>
      <c r="C353" s="229">
        <v>3.36</v>
      </c>
    </row>
    <row r="354" spans="1:3" s="144" customFormat="1" ht="17.45" customHeight="1">
      <c r="A354" s="227" t="s">
        <v>917</v>
      </c>
      <c r="B354" s="228" t="s">
        <v>366</v>
      </c>
      <c r="C354" s="229">
        <v>0</v>
      </c>
    </row>
    <row r="355" spans="1:3" s="144" customFormat="1" ht="17.45" customHeight="1">
      <c r="A355" s="227" t="s">
        <v>918</v>
      </c>
      <c r="B355" s="228" t="s">
        <v>919</v>
      </c>
      <c r="C355" s="229">
        <v>89</v>
      </c>
    </row>
    <row r="356" spans="1:3" s="144" customFormat="1" ht="17.45" customHeight="1">
      <c r="A356" s="227" t="s">
        <v>920</v>
      </c>
      <c r="B356" s="228" t="s">
        <v>921</v>
      </c>
      <c r="C356" s="229">
        <v>0</v>
      </c>
    </row>
    <row r="357" spans="1:3" s="144" customFormat="1" ht="17.45" customHeight="1">
      <c r="A357" s="227" t="s">
        <v>922</v>
      </c>
      <c r="B357" s="228" t="s">
        <v>923</v>
      </c>
      <c r="C357" s="229">
        <v>0</v>
      </c>
    </row>
    <row r="358" spans="1:3" s="144" customFormat="1" ht="17.45" customHeight="1">
      <c r="A358" s="227" t="s">
        <v>924</v>
      </c>
      <c r="B358" s="228" t="s">
        <v>925</v>
      </c>
      <c r="C358" s="229">
        <v>0</v>
      </c>
    </row>
    <row r="359" spans="1:3" s="144" customFormat="1" ht="17.45" customHeight="1">
      <c r="A359" s="227" t="s">
        <v>926</v>
      </c>
      <c r="B359" s="228" t="s">
        <v>927</v>
      </c>
      <c r="C359" s="229">
        <v>0</v>
      </c>
    </row>
    <row r="360" spans="1:3" s="144" customFormat="1" ht="17.45" customHeight="1">
      <c r="A360" s="227" t="s">
        <v>928</v>
      </c>
      <c r="B360" s="228" t="s">
        <v>929</v>
      </c>
      <c r="C360" s="229">
        <v>0</v>
      </c>
    </row>
    <row r="361" spans="1:3" s="144" customFormat="1" ht="17.45" customHeight="1">
      <c r="A361" s="227" t="s">
        <v>930</v>
      </c>
      <c r="B361" s="228" t="s">
        <v>380</v>
      </c>
      <c r="C361" s="229">
        <v>0</v>
      </c>
    </row>
    <row r="362" spans="1:3" s="144" customFormat="1" ht="17.45" customHeight="1">
      <c r="A362" s="227" t="s">
        <v>931</v>
      </c>
      <c r="B362" s="228" t="s">
        <v>932</v>
      </c>
      <c r="C362" s="229">
        <v>1997.16</v>
      </c>
    </row>
    <row r="363" spans="1:3" s="144" customFormat="1" ht="17.45" customHeight="1">
      <c r="A363" s="227" t="s">
        <v>933</v>
      </c>
      <c r="B363" s="228" t="s">
        <v>934</v>
      </c>
      <c r="C363" s="229">
        <v>10848.91</v>
      </c>
    </row>
    <row r="364" spans="1:3" s="144" customFormat="1" ht="17.45" customHeight="1">
      <c r="A364" s="227" t="s">
        <v>935</v>
      </c>
      <c r="B364" s="228" t="s">
        <v>362</v>
      </c>
      <c r="C364" s="229">
        <v>9759.76</v>
      </c>
    </row>
    <row r="365" spans="1:3" s="144" customFormat="1" ht="17.45" customHeight="1">
      <c r="A365" s="227" t="s">
        <v>936</v>
      </c>
      <c r="B365" s="228" t="s">
        <v>364</v>
      </c>
      <c r="C365" s="229">
        <v>0</v>
      </c>
    </row>
    <row r="366" spans="1:3" s="144" customFormat="1" ht="17.45" customHeight="1">
      <c r="A366" s="227" t="s">
        <v>937</v>
      </c>
      <c r="B366" s="228" t="s">
        <v>366</v>
      </c>
      <c r="C366" s="229">
        <v>0</v>
      </c>
    </row>
    <row r="367" spans="1:3" s="144" customFormat="1" ht="17.45" customHeight="1">
      <c r="A367" s="227" t="s">
        <v>938</v>
      </c>
      <c r="B367" s="228" t="s">
        <v>939</v>
      </c>
      <c r="C367" s="229">
        <v>0</v>
      </c>
    </row>
    <row r="368" spans="1:3" s="144" customFormat="1" ht="17.45" customHeight="1">
      <c r="A368" s="227" t="s">
        <v>940</v>
      </c>
      <c r="B368" s="228" t="s">
        <v>941</v>
      </c>
      <c r="C368" s="229">
        <v>0</v>
      </c>
    </row>
    <row r="369" spans="1:3" s="144" customFormat="1" ht="17.45" customHeight="1">
      <c r="A369" s="227" t="s">
        <v>942</v>
      </c>
      <c r="B369" s="228" t="s">
        <v>943</v>
      </c>
      <c r="C369" s="229">
        <v>1000</v>
      </c>
    </row>
    <row r="370" spans="1:3" s="144" customFormat="1" ht="17.45" customHeight="1">
      <c r="A370" s="227" t="s">
        <v>944</v>
      </c>
      <c r="B370" s="228" t="s">
        <v>380</v>
      </c>
      <c r="C370" s="229">
        <v>89.15</v>
      </c>
    </row>
    <row r="371" spans="1:3" s="144" customFormat="1" ht="17.45" customHeight="1">
      <c r="A371" s="227" t="s">
        <v>945</v>
      </c>
      <c r="B371" s="228" t="s">
        <v>946</v>
      </c>
      <c r="C371" s="229">
        <v>0</v>
      </c>
    </row>
    <row r="372" spans="1:3" s="144" customFormat="1" ht="17.45" customHeight="1">
      <c r="A372" s="227" t="s">
        <v>947</v>
      </c>
      <c r="B372" s="228" t="s">
        <v>948</v>
      </c>
      <c r="C372" s="229">
        <v>1424.05</v>
      </c>
    </row>
    <row r="373" spans="1:3" s="144" customFormat="1" ht="17.45" customHeight="1">
      <c r="A373" s="227" t="s">
        <v>949</v>
      </c>
      <c r="B373" s="228" t="s">
        <v>362</v>
      </c>
      <c r="C373" s="229">
        <v>954.55</v>
      </c>
    </row>
    <row r="374" spans="1:3" s="144" customFormat="1" ht="17.45" customHeight="1">
      <c r="A374" s="227" t="s">
        <v>950</v>
      </c>
      <c r="B374" s="228" t="s">
        <v>364</v>
      </c>
      <c r="C374" s="229">
        <v>0</v>
      </c>
    </row>
    <row r="375" spans="1:3" s="144" customFormat="1" ht="17.45" customHeight="1">
      <c r="A375" s="227" t="s">
        <v>951</v>
      </c>
      <c r="B375" s="228" t="s">
        <v>366</v>
      </c>
      <c r="C375" s="229">
        <v>0</v>
      </c>
    </row>
    <row r="376" spans="1:3" s="144" customFormat="1" ht="17.45" customHeight="1">
      <c r="A376" s="227" t="s">
        <v>952</v>
      </c>
      <c r="B376" s="228" t="s">
        <v>953</v>
      </c>
      <c r="C376" s="229">
        <v>19.5</v>
      </c>
    </row>
    <row r="377" spans="1:3" s="144" customFormat="1" ht="17.45" customHeight="1">
      <c r="A377" s="227" t="s">
        <v>954</v>
      </c>
      <c r="B377" s="228" t="s">
        <v>955</v>
      </c>
      <c r="C377" s="229">
        <v>115.5</v>
      </c>
    </row>
    <row r="378" spans="1:3" s="144" customFormat="1" ht="17.45" customHeight="1">
      <c r="A378" s="227" t="s">
        <v>956</v>
      </c>
      <c r="B378" s="228" t="s">
        <v>957</v>
      </c>
      <c r="C378" s="229">
        <v>0</v>
      </c>
    </row>
    <row r="379" spans="1:3" s="144" customFormat="1" ht="17.45" customHeight="1">
      <c r="A379" s="227" t="s">
        <v>958</v>
      </c>
      <c r="B379" s="228" t="s">
        <v>959</v>
      </c>
      <c r="C379" s="229">
        <v>44.5</v>
      </c>
    </row>
    <row r="380" spans="1:3" s="144" customFormat="1" ht="17.45" customHeight="1">
      <c r="A380" s="227" t="s">
        <v>960</v>
      </c>
      <c r="B380" s="228" t="s">
        <v>961</v>
      </c>
      <c r="C380" s="229">
        <v>23</v>
      </c>
    </row>
    <row r="381" spans="1:3" s="144" customFormat="1" ht="17.45" customHeight="1">
      <c r="A381" s="227" t="s">
        <v>962</v>
      </c>
      <c r="B381" s="228" t="s">
        <v>963</v>
      </c>
      <c r="C381" s="229">
        <v>0</v>
      </c>
    </row>
    <row r="382" spans="1:3" s="144" customFormat="1" ht="17.45" customHeight="1">
      <c r="A382" s="227" t="s">
        <v>964</v>
      </c>
      <c r="B382" s="228" t="s">
        <v>965</v>
      </c>
      <c r="C382" s="229">
        <v>120</v>
      </c>
    </row>
    <row r="383" spans="1:3" s="144" customFormat="1" ht="17.45" customHeight="1">
      <c r="A383" s="227" t="s">
        <v>966</v>
      </c>
      <c r="B383" s="228" t="s">
        <v>967</v>
      </c>
      <c r="C383" s="229">
        <v>1</v>
      </c>
    </row>
    <row r="384" spans="1:3" s="144" customFormat="1" ht="17.45" customHeight="1">
      <c r="A384" s="227" t="s">
        <v>968</v>
      </c>
      <c r="B384" s="228" t="s">
        <v>380</v>
      </c>
      <c r="C384" s="229">
        <v>0</v>
      </c>
    </row>
    <row r="385" spans="1:3" s="144" customFormat="1" ht="17.45" customHeight="1">
      <c r="A385" s="227" t="s">
        <v>969</v>
      </c>
      <c r="B385" s="228" t="s">
        <v>970</v>
      </c>
      <c r="C385" s="229">
        <v>146</v>
      </c>
    </row>
    <row r="386" spans="1:3" s="144" customFormat="1" ht="17.45" customHeight="1">
      <c r="A386" s="227" t="s">
        <v>971</v>
      </c>
      <c r="B386" s="228" t="s">
        <v>972</v>
      </c>
      <c r="C386" s="229">
        <v>0</v>
      </c>
    </row>
    <row r="387" spans="1:3" s="144" customFormat="1" ht="17.45" customHeight="1">
      <c r="A387" s="227" t="s">
        <v>973</v>
      </c>
      <c r="B387" s="228" t="s">
        <v>362</v>
      </c>
      <c r="C387" s="229">
        <v>0</v>
      </c>
    </row>
    <row r="388" spans="1:3" s="144" customFormat="1" ht="17.45" customHeight="1">
      <c r="A388" s="227" t="s">
        <v>974</v>
      </c>
      <c r="B388" s="228" t="s">
        <v>364</v>
      </c>
      <c r="C388" s="229">
        <v>0</v>
      </c>
    </row>
    <row r="389" spans="1:3" s="144" customFormat="1" ht="17.45" customHeight="1">
      <c r="A389" s="227" t="s">
        <v>975</v>
      </c>
      <c r="B389" s="228" t="s">
        <v>366</v>
      </c>
      <c r="C389" s="229">
        <v>0</v>
      </c>
    </row>
    <row r="390" spans="1:3" s="144" customFormat="1" ht="17.45" customHeight="1">
      <c r="A390" s="227" t="s">
        <v>976</v>
      </c>
      <c r="B390" s="228" t="s">
        <v>977</v>
      </c>
      <c r="C390" s="229">
        <v>0</v>
      </c>
    </row>
    <row r="391" spans="1:3" s="144" customFormat="1" ht="17.45" customHeight="1">
      <c r="A391" s="227" t="s">
        <v>978</v>
      </c>
      <c r="B391" s="228" t="s">
        <v>979</v>
      </c>
      <c r="C391" s="229">
        <v>0</v>
      </c>
    </row>
    <row r="392" spans="1:3" s="144" customFormat="1" ht="17.45" customHeight="1">
      <c r="A392" s="227" t="s">
        <v>980</v>
      </c>
      <c r="B392" s="228" t="s">
        <v>981</v>
      </c>
      <c r="C392" s="229">
        <v>0</v>
      </c>
    </row>
    <row r="393" spans="1:3" s="144" customFormat="1" ht="17.45" customHeight="1">
      <c r="A393" s="227" t="s">
        <v>982</v>
      </c>
      <c r="B393" s="228" t="s">
        <v>380</v>
      </c>
      <c r="C393" s="229">
        <v>0</v>
      </c>
    </row>
    <row r="394" spans="1:3" s="144" customFormat="1" ht="17.45" customHeight="1">
      <c r="A394" s="227" t="s">
        <v>983</v>
      </c>
      <c r="B394" s="228" t="s">
        <v>984</v>
      </c>
      <c r="C394" s="229">
        <v>0</v>
      </c>
    </row>
    <row r="395" spans="1:3" s="144" customFormat="1" ht="17.45" customHeight="1">
      <c r="A395" s="227" t="s">
        <v>985</v>
      </c>
      <c r="B395" s="228" t="s">
        <v>986</v>
      </c>
      <c r="C395" s="229">
        <v>3285.72</v>
      </c>
    </row>
    <row r="396" spans="1:3" s="144" customFormat="1" ht="17.45" customHeight="1">
      <c r="A396" s="227" t="s">
        <v>987</v>
      </c>
      <c r="B396" s="228" t="s">
        <v>362</v>
      </c>
      <c r="C396" s="229">
        <v>3063.6</v>
      </c>
    </row>
    <row r="397" spans="1:3" s="144" customFormat="1" ht="17.45" customHeight="1">
      <c r="A397" s="227" t="s">
        <v>988</v>
      </c>
      <c r="B397" s="228" t="s">
        <v>364</v>
      </c>
      <c r="C397" s="229">
        <v>0</v>
      </c>
    </row>
    <row r="398" spans="1:3" s="144" customFormat="1" ht="17.45" customHeight="1">
      <c r="A398" s="227" t="s">
        <v>989</v>
      </c>
      <c r="B398" s="228" t="s">
        <v>366</v>
      </c>
      <c r="C398" s="229">
        <v>0</v>
      </c>
    </row>
    <row r="399" spans="1:3" s="144" customFormat="1" ht="17.45" customHeight="1">
      <c r="A399" s="227" t="s">
        <v>990</v>
      </c>
      <c r="B399" s="228" t="s">
        <v>991</v>
      </c>
      <c r="C399" s="229">
        <v>212.52</v>
      </c>
    </row>
    <row r="400" spans="1:3" s="144" customFormat="1" ht="17.45" customHeight="1">
      <c r="A400" s="227" t="s">
        <v>992</v>
      </c>
      <c r="B400" s="228" t="s">
        <v>993</v>
      </c>
      <c r="C400" s="229">
        <v>7.2</v>
      </c>
    </row>
    <row r="401" spans="1:3" s="144" customFormat="1" ht="17.45" customHeight="1">
      <c r="A401" s="227" t="s">
        <v>994</v>
      </c>
      <c r="B401" s="228" t="s">
        <v>995</v>
      </c>
      <c r="C401" s="229">
        <v>0</v>
      </c>
    </row>
    <row r="402" spans="1:3" s="144" customFormat="1" ht="17.45" customHeight="1">
      <c r="A402" s="227" t="s">
        <v>996</v>
      </c>
      <c r="B402" s="228" t="s">
        <v>380</v>
      </c>
      <c r="C402" s="229">
        <v>0</v>
      </c>
    </row>
    <row r="403" spans="1:3" s="144" customFormat="1" ht="17.45" customHeight="1">
      <c r="A403" s="227" t="s">
        <v>997</v>
      </c>
      <c r="B403" s="228" t="s">
        <v>998</v>
      </c>
      <c r="C403" s="229">
        <v>2.4</v>
      </c>
    </row>
    <row r="404" spans="1:3" s="144" customFormat="1" ht="17.45" customHeight="1">
      <c r="A404" s="227" t="s">
        <v>999</v>
      </c>
      <c r="B404" s="228" t="s">
        <v>1000</v>
      </c>
      <c r="C404" s="229">
        <v>0</v>
      </c>
    </row>
    <row r="405" spans="1:3" s="144" customFormat="1" ht="17.45" customHeight="1">
      <c r="A405" s="227" t="s">
        <v>1001</v>
      </c>
      <c r="B405" s="228" t="s">
        <v>362</v>
      </c>
      <c r="C405" s="229">
        <v>0</v>
      </c>
    </row>
    <row r="406" spans="1:3" s="144" customFormat="1" ht="17.45" customHeight="1">
      <c r="A406" s="227" t="s">
        <v>1002</v>
      </c>
      <c r="B406" s="228" t="s">
        <v>364</v>
      </c>
      <c r="C406" s="229">
        <v>0</v>
      </c>
    </row>
    <row r="407" spans="1:3" s="144" customFormat="1" ht="17.45" customHeight="1">
      <c r="A407" s="227" t="s">
        <v>1003</v>
      </c>
      <c r="B407" s="228" t="s">
        <v>366</v>
      </c>
      <c r="C407" s="229">
        <v>0</v>
      </c>
    </row>
    <row r="408" spans="1:3" s="144" customFormat="1" ht="17.45" customHeight="1">
      <c r="A408" s="227" t="s">
        <v>1004</v>
      </c>
      <c r="B408" s="228" t="s">
        <v>1005</v>
      </c>
      <c r="C408" s="229">
        <v>0</v>
      </c>
    </row>
    <row r="409" spans="1:3" s="144" customFormat="1" ht="17.45" customHeight="1">
      <c r="A409" s="227" t="s">
        <v>1006</v>
      </c>
      <c r="B409" s="228" t="s">
        <v>1007</v>
      </c>
      <c r="C409" s="229">
        <v>0</v>
      </c>
    </row>
    <row r="410" spans="1:3" s="144" customFormat="1" ht="17.45" customHeight="1">
      <c r="A410" s="227" t="s">
        <v>1008</v>
      </c>
      <c r="B410" s="228" t="s">
        <v>380</v>
      </c>
      <c r="C410" s="229">
        <v>0</v>
      </c>
    </row>
    <row r="411" spans="1:3" s="144" customFormat="1" ht="17.45" customHeight="1">
      <c r="A411" s="227" t="s">
        <v>1009</v>
      </c>
      <c r="B411" s="228" t="s">
        <v>1010</v>
      </c>
      <c r="C411" s="229">
        <v>0</v>
      </c>
    </row>
    <row r="412" spans="1:3" s="144" customFormat="1" ht="17.45" customHeight="1">
      <c r="A412" s="227" t="s">
        <v>1011</v>
      </c>
      <c r="B412" s="228" t="s">
        <v>1012</v>
      </c>
      <c r="C412" s="229">
        <v>0</v>
      </c>
    </row>
    <row r="413" spans="1:3" s="144" customFormat="1" ht="17.45" customHeight="1">
      <c r="A413" s="227" t="s">
        <v>1013</v>
      </c>
      <c r="B413" s="228" t="s">
        <v>362</v>
      </c>
      <c r="C413" s="229">
        <v>0</v>
      </c>
    </row>
    <row r="414" spans="1:3" s="144" customFormat="1" ht="17.45" customHeight="1">
      <c r="A414" s="227" t="s">
        <v>1014</v>
      </c>
      <c r="B414" s="228" t="s">
        <v>364</v>
      </c>
      <c r="C414" s="229">
        <v>0</v>
      </c>
    </row>
    <row r="415" spans="1:3" s="144" customFormat="1" ht="17.45" customHeight="1">
      <c r="A415" s="227" t="s">
        <v>1015</v>
      </c>
      <c r="B415" s="228" t="s">
        <v>1016</v>
      </c>
      <c r="C415" s="229">
        <v>0</v>
      </c>
    </row>
    <row r="416" spans="1:3" s="144" customFormat="1" ht="17.45" customHeight="1">
      <c r="A416" s="227" t="s">
        <v>1017</v>
      </c>
      <c r="B416" s="228" t="s">
        <v>1018</v>
      </c>
      <c r="C416" s="229">
        <v>0</v>
      </c>
    </row>
    <row r="417" spans="1:3" s="144" customFormat="1" ht="17.45" customHeight="1">
      <c r="A417" s="227" t="s">
        <v>1019</v>
      </c>
      <c r="B417" s="228" t="s">
        <v>1020</v>
      </c>
      <c r="C417" s="229">
        <v>0</v>
      </c>
    </row>
    <row r="418" spans="1:3" s="144" customFormat="1" ht="17.45" customHeight="1">
      <c r="A418" s="227" t="s">
        <v>1021</v>
      </c>
      <c r="B418" s="228" t="s">
        <v>894</v>
      </c>
      <c r="C418" s="229">
        <v>0</v>
      </c>
    </row>
    <row r="419" spans="1:3" s="144" customFormat="1" ht="17.45" customHeight="1">
      <c r="A419" s="227" t="s">
        <v>1022</v>
      </c>
      <c r="B419" s="228" t="s">
        <v>1023</v>
      </c>
      <c r="C419" s="229">
        <v>0</v>
      </c>
    </row>
    <row r="420" spans="1:3" s="144" customFormat="1" ht="17.45" customHeight="1">
      <c r="A420" s="227" t="s">
        <v>1024</v>
      </c>
      <c r="B420" s="228" t="s">
        <v>1025</v>
      </c>
      <c r="C420" s="229">
        <v>80</v>
      </c>
    </row>
    <row r="421" spans="1:3" s="144" customFormat="1" ht="17.45" customHeight="1">
      <c r="A421" s="227" t="s">
        <v>1026</v>
      </c>
      <c r="B421" s="228" t="s">
        <v>1027</v>
      </c>
      <c r="C421" s="229">
        <v>0</v>
      </c>
    </row>
    <row r="422" spans="1:3" s="144" customFormat="1" ht="17.45" customHeight="1">
      <c r="A422" s="227" t="s">
        <v>1028</v>
      </c>
      <c r="B422" s="228" t="s">
        <v>362</v>
      </c>
      <c r="C422" s="229">
        <v>0</v>
      </c>
    </row>
    <row r="423" spans="1:3" s="144" customFormat="1" ht="17.45" customHeight="1">
      <c r="A423" s="227" t="s">
        <v>1029</v>
      </c>
      <c r="B423" s="228" t="s">
        <v>1030</v>
      </c>
      <c r="C423" s="229">
        <v>0</v>
      </c>
    </row>
    <row r="424" spans="1:3" s="144" customFormat="1" ht="17.45" customHeight="1">
      <c r="A424" s="227" t="s">
        <v>1031</v>
      </c>
      <c r="B424" s="228" t="s">
        <v>1032</v>
      </c>
      <c r="C424" s="229">
        <v>80</v>
      </c>
    </row>
    <row r="425" spans="1:3" s="144" customFormat="1" ht="17.45" customHeight="1">
      <c r="A425" s="227" t="s">
        <v>1033</v>
      </c>
      <c r="B425" s="228" t="s">
        <v>1034</v>
      </c>
      <c r="C425" s="229">
        <v>0</v>
      </c>
    </row>
    <row r="426" spans="1:3" s="144" customFormat="1" ht="17.45" customHeight="1">
      <c r="A426" s="227" t="s">
        <v>1035</v>
      </c>
      <c r="B426" s="228" t="s">
        <v>1036</v>
      </c>
      <c r="C426" s="229">
        <v>0</v>
      </c>
    </row>
    <row r="427" spans="1:3" s="144" customFormat="1" ht="17.45" customHeight="1">
      <c r="A427" s="227" t="s">
        <v>1037</v>
      </c>
      <c r="B427" s="228" t="s">
        <v>1038</v>
      </c>
      <c r="C427" s="229">
        <v>0</v>
      </c>
    </row>
    <row r="428" spans="1:3" s="144" customFormat="1" ht="17.45" customHeight="1">
      <c r="A428" s="227" t="s">
        <v>1039</v>
      </c>
      <c r="B428" s="228" t="s">
        <v>1040</v>
      </c>
      <c r="C428" s="229">
        <v>0</v>
      </c>
    </row>
    <row r="429" spans="1:3" s="144" customFormat="1" ht="17.45" customHeight="1">
      <c r="A429" s="227" t="s">
        <v>1041</v>
      </c>
      <c r="B429" s="228" t="s">
        <v>1042</v>
      </c>
      <c r="C429" s="229">
        <v>10256</v>
      </c>
    </row>
    <row r="430" spans="1:3" s="144" customFormat="1" ht="17.45" customHeight="1">
      <c r="A430" s="227" t="s">
        <v>1043</v>
      </c>
      <c r="B430" s="228" t="s">
        <v>1042</v>
      </c>
      <c r="C430" s="229">
        <v>10256</v>
      </c>
    </row>
    <row r="431" spans="1:3" s="144" customFormat="1" ht="17.45" customHeight="1">
      <c r="A431" s="227" t="s">
        <v>1044</v>
      </c>
      <c r="B431" s="228" t="s">
        <v>1045</v>
      </c>
      <c r="C431" s="229">
        <v>0</v>
      </c>
    </row>
    <row r="432" spans="1:3" s="144" customFormat="1" ht="17.45" customHeight="1">
      <c r="A432" s="224" t="s">
        <v>1046</v>
      </c>
      <c r="B432" s="225" t="s">
        <v>344</v>
      </c>
      <c r="C432" s="226">
        <v>233970.16</v>
      </c>
    </row>
    <row r="433" spans="1:3" s="144" customFormat="1" ht="17.45" customHeight="1">
      <c r="A433" s="227" t="s">
        <v>1047</v>
      </c>
      <c r="B433" s="228" t="s">
        <v>1048</v>
      </c>
      <c r="C433" s="229">
        <v>4056.55</v>
      </c>
    </row>
    <row r="434" spans="1:3" s="144" customFormat="1" ht="17.45" customHeight="1">
      <c r="A434" s="227" t="s">
        <v>1049</v>
      </c>
      <c r="B434" s="228" t="s">
        <v>362</v>
      </c>
      <c r="C434" s="229">
        <v>876.93</v>
      </c>
    </row>
    <row r="435" spans="1:3" s="144" customFormat="1" ht="17.45" customHeight="1">
      <c r="A435" s="227" t="s">
        <v>1050</v>
      </c>
      <c r="B435" s="228" t="s">
        <v>364</v>
      </c>
      <c r="C435" s="229">
        <v>0</v>
      </c>
    </row>
    <row r="436" spans="1:3" s="144" customFormat="1" ht="17.45" customHeight="1">
      <c r="A436" s="227" t="s">
        <v>1051</v>
      </c>
      <c r="B436" s="228" t="s">
        <v>366</v>
      </c>
      <c r="C436" s="229">
        <v>0</v>
      </c>
    </row>
    <row r="437" spans="1:3" s="144" customFormat="1" ht="17.45" customHeight="1">
      <c r="A437" s="227" t="s">
        <v>1052</v>
      </c>
      <c r="B437" s="228" t="s">
        <v>1053</v>
      </c>
      <c r="C437" s="229">
        <v>3179.62</v>
      </c>
    </row>
    <row r="438" spans="1:3" s="144" customFormat="1" ht="17.45" customHeight="1">
      <c r="A438" s="227" t="s">
        <v>1054</v>
      </c>
      <c r="B438" s="228" t="s">
        <v>1055</v>
      </c>
      <c r="C438" s="229">
        <v>106104.03</v>
      </c>
    </row>
    <row r="439" spans="1:3" s="144" customFormat="1" ht="17.45" customHeight="1">
      <c r="A439" s="227" t="s">
        <v>1056</v>
      </c>
      <c r="B439" s="228" t="s">
        <v>1057</v>
      </c>
      <c r="C439" s="229">
        <v>1709.8</v>
      </c>
    </row>
    <row r="440" spans="1:3" s="144" customFormat="1" ht="17.45" customHeight="1">
      <c r="A440" s="227" t="s">
        <v>1058</v>
      </c>
      <c r="B440" s="228" t="s">
        <v>1059</v>
      </c>
      <c r="C440" s="229">
        <v>2003.91</v>
      </c>
    </row>
    <row r="441" spans="1:3" s="144" customFormat="1" ht="17.45" customHeight="1">
      <c r="A441" s="227" t="s">
        <v>1060</v>
      </c>
      <c r="B441" s="228" t="s">
        <v>1061</v>
      </c>
      <c r="C441" s="229">
        <v>16654.39</v>
      </c>
    </row>
    <row r="442" spans="1:3" s="144" customFormat="1" ht="17.45" customHeight="1">
      <c r="A442" s="227" t="s">
        <v>1062</v>
      </c>
      <c r="B442" s="228" t="s">
        <v>1063</v>
      </c>
      <c r="C442" s="229">
        <v>27230.89</v>
      </c>
    </row>
    <row r="443" spans="1:3" s="144" customFormat="1" ht="17.45" customHeight="1">
      <c r="A443" s="227" t="s">
        <v>1064</v>
      </c>
      <c r="B443" s="228" t="s">
        <v>1065</v>
      </c>
      <c r="C443" s="229">
        <v>56711.37</v>
      </c>
    </row>
    <row r="444" spans="1:3" s="144" customFormat="1" ht="17.45" customHeight="1">
      <c r="A444" s="227" t="s">
        <v>1066</v>
      </c>
      <c r="B444" s="228" t="s">
        <v>1067</v>
      </c>
      <c r="C444" s="229">
        <v>0</v>
      </c>
    </row>
    <row r="445" spans="1:3" s="144" customFormat="1" ht="17.45" customHeight="1">
      <c r="A445" s="227" t="s">
        <v>1068</v>
      </c>
      <c r="B445" s="228" t="s">
        <v>1069</v>
      </c>
      <c r="C445" s="229">
        <v>0</v>
      </c>
    </row>
    <row r="446" spans="1:3" s="144" customFormat="1" ht="17.45" customHeight="1">
      <c r="A446" s="227" t="s">
        <v>1070</v>
      </c>
      <c r="B446" s="228" t="s">
        <v>1071</v>
      </c>
      <c r="C446" s="229">
        <v>1793.67</v>
      </c>
    </row>
    <row r="447" spans="1:3" s="144" customFormat="1" ht="17.45" customHeight="1">
      <c r="A447" s="227" t="s">
        <v>1072</v>
      </c>
      <c r="B447" s="228" t="s">
        <v>1073</v>
      </c>
      <c r="C447" s="229">
        <v>79837.070000000007</v>
      </c>
    </row>
    <row r="448" spans="1:3" s="144" customFormat="1" ht="17.45" customHeight="1">
      <c r="A448" s="227" t="s">
        <v>1074</v>
      </c>
      <c r="B448" s="228" t="s">
        <v>1075</v>
      </c>
      <c r="C448" s="229">
        <v>0</v>
      </c>
    </row>
    <row r="449" spans="1:3" s="144" customFormat="1" ht="17.45" customHeight="1">
      <c r="A449" s="227" t="s">
        <v>1076</v>
      </c>
      <c r="B449" s="228" t="s">
        <v>1077</v>
      </c>
      <c r="C449" s="229">
        <v>16034.48</v>
      </c>
    </row>
    <row r="450" spans="1:3" s="144" customFormat="1" ht="17.45" customHeight="1">
      <c r="A450" s="227" t="s">
        <v>1078</v>
      </c>
      <c r="B450" s="228" t="s">
        <v>1079</v>
      </c>
      <c r="C450" s="229">
        <v>11636.8</v>
      </c>
    </row>
    <row r="451" spans="1:3" s="144" customFormat="1" ht="17.45" customHeight="1">
      <c r="A451" s="227" t="s">
        <v>1080</v>
      </c>
      <c r="B451" s="228" t="s">
        <v>1081</v>
      </c>
      <c r="C451" s="229">
        <v>3580.79</v>
      </c>
    </row>
    <row r="452" spans="1:3" s="144" customFormat="1" ht="17.45" customHeight="1">
      <c r="A452" s="227" t="s">
        <v>1082</v>
      </c>
      <c r="B452" s="228" t="s">
        <v>1083</v>
      </c>
      <c r="C452" s="229">
        <v>39718</v>
      </c>
    </row>
    <row r="453" spans="1:3" s="144" customFormat="1" ht="17.45" customHeight="1">
      <c r="A453" s="227" t="s">
        <v>1084</v>
      </c>
      <c r="B453" s="228" t="s">
        <v>1085</v>
      </c>
      <c r="C453" s="229">
        <v>8867</v>
      </c>
    </row>
    <row r="454" spans="1:3" s="144" customFormat="1" ht="17.45" customHeight="1">
      <c r="A454" s="227" t="s">
        <v>1086</v>
      </c>
      <c r="B454" s="228" t="s">
        <v>1087</v>
      </c>
      <c r="C454" s="229">
        <v>0</v>
      </c>
    </row>
    <row r="455" spans="1:3" s="144" customFormat="1" ht="17.45" customHeight="1">
      <c r="A455" s="227" t="s">
        <v>1088</v>
      </c>
      <c r="B455" s="228" t="s">
        <v>1089</v>
      </c>
      <c r="C455" s="229">
        <v>0</v>
      </c>
    </row>
    <row r="456" spans="1:3" s="144" customFormat="1" ht="17.45" customHeight="1">
      <c r="A456" s="227" t="s">
        <v>1090</v>
      </c>
      <c r="B456" s="228" t="s">
        <v>1091</v>
      </c>
      <c r="C456" s="229">
        <v>0</v>
      </c>
    </row>
    <row r="457" spans="1:3" s="144" customFormat="1" ht="17.45" customHeight="1">
      <c r="A457" s="227" t="s">
        <v>1092</v>
      </c>
      <c r="B457" s="228" t="s">
        <v>1093</v>
      </c>
      <c r="C457" s="229">
        <v>0</v>
      </c>
    </row>
    <row r="458" spans="1:3" s="144" customFormat="1" ht="17.45" customHeight="1">
      <c r="A458" s="227" t="s">
        <v>1094</v>
      </c>
      <c r="B458" s="228" t="s">
        <v>1095</v>
      </c>
      <c r="C458" s="229">
        <v>0</v>
      </c>
    </row>
    <row r="459" spans="1:3" s="144" customFormat="1" ht="17.45" customHeight="1">
      <c r="A459" s="227" t="s">
        <v>1096</v>
      </c>
      <c r="B459" s="228" t="s">
        <v>1097</v>
      </c>
      <c r="C459" s="229">
        <v>0</v>
      </c>
    </row>
    <row r="460" spans="1:3" s="144" customFormat="1" ht="17.45" customHeight="1">
      <c r="A460" s="227" t="s">
        <v>1098</v>
      </c>
      <c r="B460" s="228" t="s">
        <v>1099</v>
      </c>
      <c r="C460" s="229">
        <v>3038.96</v>
      </c>
    </row>
    <row r="461" spans="1:3" s="144" customFormat="1" ht="17.45" customHeight="1">
      <c r="A461" s="227" t="s">
        <v>1100</v>
      </c>
      <c r="B461" s="228" t="s">
        <v>1101</v>
      </c>
      <c r="C461" s="229">
        <v>3038.96</v>
      </c>
    </row>
    <row r="462" spans="1:3" s="144" customFormat="1" ht="17.45" customHeight="1">
      <c r="A462" s="227" t="s">
        <v>1102</v>
      </c>
      <c r="B462" s="228" t="s">
        <v>1103</v>
      </c>
      <c r="C462" s="229">
        <v>0</v>
      </c>
    </row>
    <row r="463" spans="1:3" s="144" customFormat="1" ht="17.45" customHeight="1">
      <c r="A463" s="227" t="s">
        <v>1104</v>
      </c>
      <c r="B463" s="228" t="s">
        <v>1105</v>
      </c>
      <c r="C463" s="229">
        <v>0</v>
      </c>
    </row>
    <row r="464" spans="1:3" s="144" customFormat="1" ht="17.45" customHeight="1">
      <c r="A464" s="227" t="s">
        <v>1106</v>
      </c>
      <c r="B464" s="228" t="s">
        <v>1107</v>
      </c>
      <c r="C464" s="229">
        <v>0</v>
      </c>
    </row>
    <row r="465" spans="1:3" s="144" customFormat="1" ht="17.45" customHeight="1">
      <c r="A465" s="227" t="s">
        <v>1108</v>
      </c>
      <c r="B465" s="228" t="s">
        <v>1109</v>
      </c>
      <c r="C465" s="229">
        <v>0</v>
      </c>
    </row>
    <row r="466" spans="1:3" s="144" customFormat="1" ht="17.45" customHeight="1">
      <c r="A466" s="227" t="s">
        <v>1110</v>
      </c>
      <c r="B466" s="228" t="s">
        <v>1111</v>
      </c>
      <c r="C466" s="229">
        <v>0</v>
      </c>
    </row>
    <row r="467" spans="1:3" s="144" customFormat="1" ht="17.45" customHeight="1">
      <c r="A467" s="227" t="s">
        <v>1112</v>
      </c>
      <c r="B467" s="228" t="s">
        <v>1113</v>
      </c>
      <c r="C467" s="229">
        <v>0</v>
      </c>
    </row>
    <row r="468" spans="1:3" s="144" customFormat="1" ht="17.45" customHeight="1">
      <c r="A468" s="227" t="s">
        <v>1114</v>
      </c>
      <c r="B468" s="228" t="s">
        <v>1115</v>
      </c>
      <c r="C468" s="229">
        <v>1323.73</v>
      </c>
    </row>
    <row r="469" spans="1:3" s="144" customFormat="1" ht="17.45" customHeight="1">
      <c r="A469" s="227" t="s">
        <v>1116</v>
      </c>
      <c r="B469" s="228" t="s">
        <v>1117</v>
      </c>
      <c r="C469" s="229">
        <v>1323.73</v>
      </c>
    </row>
    <row r="470" spans="1:3" s="144" customFormat="1" ht="17.45" customHeight="1">
      <c r="A470" s="227" t="s">
        <v>1118</v>
      </c>
      <c r="B470" s="228" t="s">
        <v>1119</v>
      </c>
      <c r="C470" s="229">
        <v>0</v>
      </c>
    </row>
    <row r="471" spans="1:3" s="144" customFormat="1" ht="17.45" customHeight="1">
      <c r="A471" s="227" t="s">
        <v>1120</v>
      </c>
      <c r="B471" s="228" t="s">
        <v>1121</v>
      </c>
      <c r="C471" s="229">
        <v>0</v>
      </c>
    </row>
    <row r="472" spans="1:3" s="144" customFormat="1" ht="17.45" customHeight="1">
      <c r="A472" s="227" t="s">
        <v>1122</v>
      </c>
      <c r="B472" s="228" t="s">
        <v>1123</v>
      </c>
      <c r="C472" s="229">
        <v>6718.02</v>
      </c>
    </row>
    <row r="473" spans="1:3" s="144" customFormat="1" ht="17.45" customHeight="1">
      <c r="A473" s="227" t="s">
        <v>1124</v>
      </c>
      <c r="B473" s="228" t="s">
        <v>1125</v>
      </c>
      <c r="C473" s="229">
        <v>0</v>
      </c>
    </row>
    <row r="474" spans="1:3" s="144" customFormat="1" ht="17.45" customHeight="1">
      <c r="A474" s="227" t="s">
        <v>1126</v>
      </c>
      <c r="B474" s="228" t="s">
        <v>1127</v>
      </c>
      <c r="C474" s="229">
        <v>2568.06</v>
      </c>
    </row>
    <row r="475" spans="1:3" s="144" customFormat="1" ht="17.45" customHeight="1">
      <c r="A475" s="227" t="s">
        <v>1128</v>
      </c>
      <c r="B475" s="228" t="s">
        <v>1129</v>
      </c>
      <c r="C475" s="229">
        <v>4149.96</v>
      </c>
    </row>
    <row r="476" spans="1:3" s="144" customFormat="1" ht="17.45" customHeight="1">
      <c r="A476" s="227" t="s">
        <v>1130</v>
      </c>
      <c r="B476" s="228" t="s">
        <v>1131</v>
      </c>
      <c r="C476" s="229">
        <v>0</v>
      </c>
    </row>
    <row r="477" spans="1:3" s="144" customFormat="1" ht="17.45" customHeight="1">
      <c r="A477" s="227" t="s">
        <v>1132</v>
      </c>
      <c r="B477" s="228" t="s">
        <v>1133</v>
      </c>
      <c r="C477" s="229">
        <v>0</v>
      </c>
    </row>
    <row r="478" spans="1:3" s="144" customFormat="1" ht="17.45" customHeight="1">
      <c r="A478" s="227" t="s">
        <v>1134</v>
      </c>
      <c r="B478" s="228" t="s">
        <v>1135</v>
      </c>
      <c r="C478" s="229">
        <v>0</v>
      </c>
    </row>
    <row r="479" spans="1:3" s="144" customFormat="1" ht="17.45" customHeight="1">
      <c r="A479" s="227" t="s">
        <v>1136</v>
      </c>
      <c r="B479" s="228" t="s">
        <v>1137</v>
      </c>
      <c r="C479" s="229">
        <v>0</v>
      </c>
    </row>
    <row r="480" spans="1:3" s="144" customFormat="1" ht="17.45" customHeight="1">
      <c r="A480" s="227" t="s">
        <v>1138</v>
      </c>
      <c r="B480" s="228" t="s">
        <v>1139</v>
      </c>
      <c r="C480" s="229">
        <v>0</v>
      </c>
    </row>
    <row r="481" spans="1:3" s="144" customFormat="1" ht="17.45" customHeight="1">
      <c r="A481" s="227" t="s">
        <v>1140</v>
      </c>
      <c r="B481" s="228" t="s">
        <v>1141</v>
      </c>
      <c r="C481" s="229">
        <v>0</v>
      </c>
    </row>
    <row r="482" spans="1:3" s="144" customFormat="1" ht="17.45" customHeight="1">
      <c r="A482" s="227" t="s">
        <v>1142</v>
      </c>
      <c r="B482" s="228" t="s">
        <v>1143</v>
      </c>
      <c r="C482" s="229">
        <v>0</v>
      </c>
    </row>
    <row r="483" spans="1:3" s="144" customFormat="1" ht="17.45" customHeight="1">
      <c r="A483" s="227" t="s">
        <v>1144</v>
      </c>
      <c r="B483" s="228" t="s">
        <v>1145</v>
      </c>
      <c r="C483" s="229">
        <v>0</v>
      </c>
    </row>
    <row r="484" spans="1:3" s="144" customFormat="1" ht="17.45" customHeight="1">
      <c r="A484" s="227" t="s">
        <v>1146</v>
      </c>
      <c r="B484" s="228" t="s">
        <v>1147</v>
      </c>
      <c r="C484" s="229">
        <v>0</v>
      </c>
    </row>
    <row r="485" spans="1:3" s="144" customFormat="1" ht="17.45" customHeight="1">
      <c r="A485" s="227" t="s">
        <v>1148</v>
      </c>
      <c r="B485" s="228" t="s">
        <v>1149</v>
      </c>
      <c r="C485" s="229">
        <v>32891.800000000003</v>
      </c>
    </row>
    <row r="486" spans="1:3" s="144" customFormat="1" ht="17.45" customHeight="1">
      <c r="A486" s="227" t="s">
        <v>1150</v>
      </c>
      <c r="B486" s="228" t="s">
        <v>1149</v>
      </c>
      <c r="C486" s="229">
        <v>32891.800000000003</v>
      </c>
    </row>
    <row r="487" spans="1:3" s="144" customFormat="1" ht="17.45" customHeight="1">
      <c r="A487" s="224" t="s">
        <v>1151</v>
      </c>
      <c r="B487" s="225" t="s">
        <v>345</v>
      </c>
      <c r="C487" s="226">
        <v>21760.85</v>
      </c>
    </row>
    <row r="488" spans="1:3" s="144" customFormat="1" ht="17.45" customHeight="1">
      <c r="A488" s="227" t="s">
        <v>1152</v>
      </c>
      <c r="B488" s="228" t="s">
        <v>1153</v>
      </c>
      <c r="C488" s="229">
        <v>466.51</v>
      </c>
    </row>
    <row r="489" spans="1:3" s="144" customFormat="1" ht="17.45" customHeight="1">
      <c r="A489" s="227" t="s">
        <v>1154</v>
      </c>
      <c r="B489" s="228" t="s">
        <v>362</v>
      </c>
      <c r="C489" s="229">
        <v>466.51</v>
      </c>
    </row>
    <row r="490" spans="1:3" s="144" customFormat="1" ht="17.45" customHeight="1">
      <c r="A490" s="227" t="s">
        <v>1155</v>
      </c>
      <c r="B490" s="228" t="s">
        <v>364</v>
      </c>
      <c r="C490" s="229">
        <v>0</v>
      </c>
    </row>
    <row r="491" spans="1:3" s="144" customFormat="1" ht="17.45" customHeight="1">
      <c r="A491" s="227" t="s">
        <v>1156</v>
      </c>
      <c r="B491" s="228" t="s">
        <v>366</v>
      </c>
      <c r="C491" s="229">
        <v>0</v>
      </c>
    </row>
    <row r="492" spans="1:3" s="144" customFormat="1" ht="17.45" customHeight="1">
      <c r="A492" s="227" t="s">
        <v>1157</v>
      </c>
      <c r="B492" s="228" t="s">
        <v>1158</v>
      </c>
      <c r="C492" s="229">
        <v>0</v>
      </c>
    </row>
    <row r="493" spans="1:3" s="144" customFormat="1" ht="17.45" customHeight="1">
      <c r="A493" s="227" t="s">
        <v>1159</v>
      </c>
      <c r="B493" s="228" t="s">
        <v>1160</v>
      </c>
      <c r="C493" s="229">
        <v>0</v>
      </c>
    </row>
    <row r="494" spans="1:3" s="144" customFormat="1" ht="17.45" customHeight="1">
      <c r="A494" s="227" t="s">
        <v>1161</v>
      </c>
      <c r="B494" s="228" t="s">
        <v>1162</v>
      </c>
      <c r="C494" s="229">
        <v>0</v>
      </c>
    </row>
    <row r="495" spans="1:3" s="144" customFormat="1" ht="17.45" customHeight="1">
      <c r="A495" s="227" t="s">
        <v>1163</v>
      </c>
      <c r="B495" s="228" t="s">
        <v>1164</v>
      </c>
      <c r="C495" s="229">
        <v>0</v>
      </c>
    </row>
    <row r="496" spans="1:3" s="144" customFormat="1" ht="17.45" customHeight="1">
      <c r="A496" s="227" t="s">
        <v>1165</v>
      </c>
      <c r="B496" s="228" t="s">
        <v>1166</v>
      </c>
      <c r="C496" s="229">
        <v>0</v>
      </c>
    </row>
    <row r="497" spans="1:3" s="144" customFormat="1" ht="17.45" customHeight="1">
      <c r="A497" s="227" t="s">
        <v>1167</v>
      </c>
      <c r="B497" s="228" t="s">
        <v>1168</v>
      </c>
      <c r="C497" s="229">
        <v>0</v>
      </c>
    </row>
    <row r="498" spans="1:3" s="144" customFormat="1" ht="17.45" customHeight="1">
      <c r="A498" s="227" t="s">
        <v>1169</v>
      </c>
      <c r="B498" s="228" t="s">
        <v>1170</v>
      </c>
      <c r="C498" s="229">
        <v>0</v>
      </c>
    </row>
    <row r="499" spans="1:3" s="144" customFormat="1" ht="17.45" customHeight="1">
      <c r="A499" s="227" t="s">
        <v>1171</v>
      </c>
      <c r="B499" s="228" t="s">
        <v>1172</v>
      </c>
      <c r="C499" s="229">
        <v>0</v>
      </c>
    </row>
    <row r="500" spans="1:3" s="144" customFormat="1" ht="17.45" customHeight="1">
      <c r="A500" s="227" t="s">
        <v>1173</v>
      </c>
      <c r="B500" s="228" t="s">
        <v>1174</v>
      </c>
      <c r="C500" s="229">
        <v>0</v>
      </c>
    </row>
    <row r="501" spans="1:3" s="144" customFormat="1" ht="17.45" customHeight="1">
      <c r="A501" s="227" t="s">
        <v>1175</v>
      </c>
      <c r="B501" s="228" t="s">
        <v>1176</v>
      </c>
      <c r="C501" s="229">
        <v>0</v>
      </c>
    </row>
    <row r="502" spans="1:3" s="144" customFormat="1" ht="17.45" customHeight="1">
      <c r="A502" s="227" t="s">
        <v>1177</v>
      </c>
      <c r="B502" s="228" t="s">
        <v>1178</v>
      </c>
      <c r="C502" s="229">
        <v>1249.23</v>
      </c>
    </row>
    <row r="503" spans="1:3" s="144" customFormat="1" ht="17.45" customHeight="1">
      <c r="A503" s="227" t="s">
        <v>1179</v>
      </c>
      <c r="B503" s="228" t="s">
        <v>1162</v>
      </c>
      <c r="C503" s="229">
        <v>1249.23</v>
      </c>
    </row>
    <row r="504" spans="1:3" s="144" customFormat="1" ht="17.45" customHeight="1">
      <c r="A504" s="227" t="s">
        <v>1180</v>
      </c>
      <c r="B504" s="228" t="s">
        <v>1181</v>
      </c>
      <c r="C504" s="229">
        <v>0</v>
      </c>
    </row>
    <row r="505" spans="1:3" s="144" customFormat="1" ht="17.45" customHeight="1">
      <c r="A505" s="227" t="s">
        <v>1182</v>
      </c>
      <c r="B505" s="228" t="s">
        <v>1183</v>
      </c>
      <c r="C505" s="229">
        <v>0</v>
      </c>
    </row>
    <row r="506" spans="1:3" s="144" customFormat="1" ht="17.45" customHeight="1">
      <c r="A506" s="227" t="s">
        <v>1184</v>
      </c>
      <c r="B506" s="228" t="s">
        <v>1185</v>
      </c>
      <c r="C506" s="229">
        <v>0</v>
      </c>
    </row>
    <row r="507" spans="1:3" s="144" customFormat="1" ht="17.45" customHeight="1">
      <c r="A507" s="227" t="s">
        <v>1186</v>
      </c>
      <c r="B507" s="228" t="s">
        <v>1187</v>
      </c>
      <c r="C507" s="229">
        <v>0</v>
      </c>
    </row>
    <row r="508" spans="1:3" s="144" customFormat="1" ht="17.45" customHeight="1">
      <c r="A508" s="227" t="s">
        <v>1188</v>
      </c>
      <c r="B508" s="228" t="s">
        <v>1189</v>
      </c>
      <c r="C508" s="229">
        <v>3314.75</v>
      </c>
    </row>
    <row r="509" spans="1:3" s="144" customFormat="1" ht="17.45" customHeight="1">
      <c r="A509" s="227" t="s">
        <v>1190</v>
      </c>
      <c r="B509" s="228" t="s">
        <v>1162</v>
      </c>
      <c r="C509" s="229">
        <v>0</v>
      </c>
    </row>
    <row r="510" spans="1:3" s="144" customFormat="1" ht="17.45" customHeight="1">
      <c r="A510" s="227" t="s">
        <v>1191</v>
      </c>
      <c r="B510" s="228" t="s">
        <v>1192</v>
      </c>
      <c r="C510" s="229">
        <v>3130</v>
      </c>
    </row>
    <row r="511" spans="1:3" s="144" customFormat="1" ht="17.45" customHeight="1">
      <c r="A511" s="227" t="s">
        <v>1193</v>
      </c>
      <c r="B511" s="228" t="s">
        <v>1194</v>
      </c>
      <c r="C511" s="229">
        <v>0</v>
      </c>
    </row>
    <row r="512" spans="1:3" s="144" customFormat="1" ht="17.45" customHeight="1">
      <c r="A512" s="227" t="s">
        <v>1195</v>
      </c>
      <c r="B512" s="228" t="s">
        <v>1196</v>
      </c>
      <c r="C512" s="229">
        <v>0</v>
      </c>
    </row>
    <row r="513" spans="1:3" s="144" customFormat="1" ht="17.45" customHeight="1">
      <c r="A513" s="227" t="s">
        <v>1197</v>
      </c>
      <c r="B513" s="228" t="s">
        <v>1198</v>
      </c>
      <c r="C513" s="229">
        <v>184.75</v>
      </c>
    </row>
    <row r="514" spans="1:3" s="144" customFormat="1" ht="17.45" customHeight="1">
      <c r="A514" s="227" t="s">
        <v>1199</v>
      </c>
      <c r="B514" s="228" t="s">
        <v>1200</v>
      </c>
      <c r="C514" s="229">
        <v>397.79</v>
      </c>
    </row>
    <row r="515" spans="1:3" s="144" customFormat="1" ht="17.45" customHeight="1">
      <c r="A515" s="227" t="s">
        <v>1201</v>
      </c>
      <c r="B515" s="228" t="s">
        <v>1162</v>
      </c>
      <c r="C515" s="229">
        <v>397.79</v>
      </c>
    </row>
    <row r="516" spans="1:3" s="144" customFormat="1" ht="17.45" customHeight="1">
      <c r="A516" s="227" t="s">
        <v>1202</v>
      </c>
      <c r="B516" s="228" t="s">
        <v>1203</v>
      </c>
      <c r="C516" s="229">
        <v>0</v>
      </c>
    </row>
    <row r="517" spans="1:3" s="144" customFormat="1" ht="17.45" customHeight="1">
      <c r="A517" s="227" t="s">
        <v>1204</v>
      </c>
      <c r="B517" s="228" t="s">
        <v>1205</v>
      </c>
      <c r="C517" s="229">
        <v>0</v>
      </c>
    </row>
    <row r="518" spans="1:3" s="144" customFormat="1" ht="17.45" customHeight="1">
      <c r="A518" s="227" t="s">
        <v>1206</v>
      </c>
      <c r="B518" s="228" t="s">
        <v>1207</v>
      </c>
      <c r="C518" s="229">
        <v>0</v>
      </c>
    </row>
    <row r="519" spans="1:3" s="144" customFormat="1" ht="17.45" customHeight="1">
      <c r="A519" s="227" t="s">
        <v>1208</v>
      </c>
      <c r="B519" s="228" t="s">
        <v>1209</v>
      </c>
      <c r="C519" s="229">
        <v>349.82</v>
      </c>
    </row>
    <row r="520" spans="1:3" s="144" customFormat="1" ht="17.45" customHeight="1">
      <c r="A520" s="227" t="s">
        <v>1210</v>
      </c>
      <c r="B520" s="228" t="s">
        <v>1211</v>
      </c>
      <c r="C520" s="229">
        <v>128.47</v>
      </c>
    </row>
    <row r="521" spans="1:3" s="144" customFormat="1" ht="17.45" customHeight="1">
      <c r="A521" s="227" t="s">
        <v>1212</v>
      </c>
      <c r="B521" s="228" t="s">
        <v>1213</v>
      </c>
      <c r="C521" s="229">
        <v>0</v>
      </c>
    </row>
    <row r="522" spans="1:3" s="144" customFormat="1" ht="17.45" customHeight="1">
      <c r="A522" s="227" t="s">
        <v>1214</v>
      </c>
      <c r="B522" s="228" t="s">
        <v>1215</v>
      </c>
      <c r="C522" s="229">
        <v>0</v>
      </c>
    </row>
    <row r="523" spans="1:3" s="144" customFormat="1" ht="17.45" customHeight="1">
      <c r="A523" s="227" t="s">
        <v>1216</v>
      </c>
      <c r="B523" s="228" t="s">
        <v>1217</v>
      </c>
      <c r="C523" s="229">
        <v>221.35</v>
      </c>
    </row>
    <row r="524" spans="1:3" s="144" customFormat="1" ht="17.45" customHeight="1">
      <c r="A524" s="227" t="s">
        <v>1218</v>
      </c>
      <c r="B524" s="228" t="s">
        <v>1219</v>
      </c>
      <c r="C524" s="229">
        <v>4661.51</v>
      </c>
    </row>
    <row r="525" spans="1:3" s="144" customFormat="1" ht="17.45" customHeight="1">
      <c r="A525" s="227" t="s">
        <v>1220</v>
      </c>
      <c r="B525" s="228" t="s">
        <v>1162</v>
      </c>
      <c r="C525" s="229">
        <v>466.19</v>
      </c>
    </row>
    <row r="526" spans="1:3" s="144" customFormat="1" ht="17.45" customHeight="1">
      <c r="A526" s="227" t="s">
        <v>1221</v>
      </c>
      <c r="B526" s="228" t="s">
        <v>1222</v>
      </c>
      <c r="C526" s="229">
        <v>112</v>
      </c>
    </row>
    <row r="527" spans="1:3" s="144" customFormat="1" ht="17.45" customHeight="1">
      <c r="A527" s="227" t="s">
        <v>1223</v>
      </c>
      <c r="B527" s="228" t="s">
        <v>1224</v>
      </c>
      <c r="C527" s="229">
        <v>0</v>
      </c>
    </row>
    <row r="528" spans="1:3" s="144" customFormat="1" ht="17.45" customHeight="1">
      <c r="A528" s="227" t="s">
        <v>1225</v>
      </c>
      <c r="B528" s="228" t="s">
        <v>1226</v>
      </c>
      <c r="C528" s="229">
        <v>0</v>
      </c>
    </row>
    <row r="529" spans="1:3" s="144" customFormat="1" ht="17.45" customHeight="1">
      <c r="A529" s="227" t="s">
        <v>1227</v>
      </c>
      <c r="B529" s="228" t="s">
        <v>1228</v>
      </c>
      <c r="C529" s="229">
        <v>4083.32</v>
      </c>
    </row>
    <row r="530" spans="1:3" s="144" customFormat="1" ht="17.45" customHeight="1">
      <c r="A530" s="227" t="s">
        <v>1229</v>
      </c>
      <c r="B530" s="228" t="s">
        <v>1230</v>
      </c>
      <c r="C530" s="229">
        <v>0</v>
      </c>
    </row>
    <row r="531" spans="1:3" s="144" customFormat="1" ht="17.45" customHeight="1">
      <c r="A531" s="227" t="s">
        <v>1231</v>
      </c>
      <c r="B531" s="228" t="s">
        <v>1232</v>
      </c>
      <c r="C531" s="229">
        <v>0</v>
      </c>
    </row>
    <row r="532" spans="1:3" s="144" customFormat="1" ht="17.45" customHeight="1">
      <c r="A532" s="227" t="s">
        <v>1233</v>
      </c>
      <c r="B532" s="228" t="s">
        <v>1234</v>
      </c>
      <c r="C532" s="229">
        <v>0</v>
      </c>
    </row>
    <row r="533" spans="1:3" s="144" customFormat="1" ht="17.45" customHeight="1">
      <c r="A533" s="227" t="s">
        <v>1235</v>
      </c>
      <c r="B533" s="228" t="s">
        <v>1236</v>
      </c>
      <c r="C533" s="229">
        <v>0</v>
      </c>
    </row>
    <row r="534" spans="1:3" ht="17.45" customHeight="1">
      <c r="A534" s="227" t="s">
        <v>1237</v>
      </c>
      <c r="B534" s="228" t="s">
        <v>1238</v>
      </c>
      <c r="C534" s="229">
        <v>0</v>
      </c>
    </row>
    <row r="535" spans="1:3" ht="17.45" customHeight="1">
      <c r="A535" s="227" t="s">
        <v>1239</v>
      </c>
      <c r="B535" s="228" t="s">
        <v>1240</v>
      </c>
      <c r="C535" s="229">
        <v>0</v>
      </c>
    </row>
    <row r="536" spans="1:3" ht="17.45" customHeight="1">
      <c r="A536" s="227" t="s">
        <v>1241</v>
      </c>
      <c r="B536" s="228" t="s">
        <v>1242</v>
      </c>
      <c r="C536" s="229">
        <v>0</v>
      </c>
    </row>
    <row r="537" spans="1:3" ht="17.45" customHeight="1">
      <c r="A537" s="227" t="s">
        <v>1243</v>
      </c>
      <c r="B537" s="228" t="s">
        <v>1244</v>
      </c>
      <c r="C537" s="229">
        <v>0</v>
      </c>
    </row>
    <row r="538" spans="1:3" ht="17.45" customHeight="1">
      <c r="A538" s="227" t="s">
        <v>1245</v>
      </c>
      <c r="B538" s="228" t="s">
        <v>1246</v>
      </c>
      <c r="C538" s="229">
        <v>0</v>
      </c>
    </row>
    <row r="539" spans="1:3" ht="17.45" customHeight="1">
      <c r="A539" s="227" t="s">
        <v>1247</v>
      </c>
      <c r="B539" s="228" t="s">
        <v>1248</v>
      </c>
      <c r="C539" s="229">
        <v>0</v>
      </c>
    </row>
    <row r="540" spans="1:3" ht="17.45" customHeight="1">
      <c r="A540" s="227" t="s">
        <v>1249</v>
      </c>
      <c r="B540" s="228" t="s">
        <v>1250</v>
      </c>
      <c r="C540" s="229">
        <v>0</v>
      </c>
    </row>
    <row r="541" spans="1:3" ht="17.45" customHeight="1">
      <c r="A541" s="227" t="s">
        <v>1251</v>
      </c>
      <c r="B541" s="228" t="s">
        <v>1252</v>
      </c>
      <c r="C541" s="229">
        <v>0</v>
      </c>
    </row>
    <row r="542" spans="1:3" ht="17.45" customHeight="1">
      <c r="A542" s="227" t="s">
        <v>1253</v>
      </c>
      <c r="B542" s="228" t="s">
        <v>1254</v>
      </c>
      <c r="C542" s="229">
        <v>0</v>
      </c>
    </row>
    <row r="543" spans="1:3" ht="17.45" customHeight="1">
      <c r="A543" s="227" t="s">
        <v>1255</v>
      </c>
      <c r="B543" s="228" t="s">
        <v>1256</v>
      </c>
      <c r="C543" s="229">
        <v>0</v>
      </c>
    </row>
    <row r="544" spans="1:3" ht="17.45" customHeight="1">
      <c r="A544" s="227" t="s">
        <v>1257</v>
      </c>
      <c r="B544" s="228" t="s">
        <v>1258</v>
      </c>
      <c r="C544" s="229">
        <v>0</v>
      </c>
    </row>
    <row r="545" spans="1:3" ht="17.45" customHeight="1">
      <c r="A545" s="227" t="s">
        <v>1259</v>
      </c>
      <c r="B545" s="228" t="s">
        <v>1260</v>
      </c>
      <c r="C545" s="229">
        <v>11321.24</v>
      </c>
    </row>
    <row r="546" spans="1:3" ht="17.45" customHeight="1">
      <c r="A546" s="227" t="s">
        <v>1261</v>
      </c>
      <c r="B546" s="228" t="s">
        <v>1262</v>
      </c>
      <c r="C546" s="229">
        <v>240</v>
      </c>
    </row>
    <row r="547" spans="1:3" ht="17.45" customHeight="1">
      <c r="A547" s="227" t="s">
        <v>1263</v>
      </c>
      <c r="B547" s="228" t="s">
        <v>1264</v>
      </c>
      <c r="C547" s="229">
        <v>0</v>
      </c>
    </row>
    <row r="548" spans="1:3" ht="17.45" customHeight="1">
      <c r="A548" s="227" t="s">
        <v>1265</v>
      </c>
      <c r="B548" s="228" t="s">
        <v>1266</v>
      </c>
      <c r="C548" s="229">
        <v>81.239999999999995</v>
      </c>
    </row>
    <row r="549" spans="1:3" ht="17.45" customHeight="1">
      <c r="A549" s="227" t="s">
        <v>1267</v>
      </c>
      <c r="B549" s="228" t="s">
        <v>1260</v>
      </c>
      <c r="C549" s="229">
        <v>11000</v>
      </c>
    </row>
    <row r="550" spans="1:3" ht="17.45" customHeight="1">
      <c r="A550" s="224" t="s">
        <v>1268</v>
      </c>
      <c r="B550" s="225" t="s">
        <v>72</v>
      </c>
      <c r="C550" s="226">
        <v>24459.27</v>
      </c>
    </row>
    <row r="551" spans="1:3" ht="17.45" customHeight="1">
      <c r="A551" s="227" t="s">
        <v>1269</v>
      </c>
      <c r="B551" s="228" t="s">
        <v>1270</v>
      </c>
      <c r="C551" s="229">
        <v>8826.59</v>
      </c>
    </row>
    <row r="552" spans="1:3" ht="17.45" customHeight="1">
      <c r="A552" s="227" t="s">
        <v>1271</v>
      </c>
      <c r="B552" s="228" t="s">
        <v>362</v>
      </c>
      <c r="C552" s="229">
        <v>890.14</v>
      </c>
    </row>
    <row r="553" spans="1:3" ht="17.45" customHeight="1">
      <c r="A553" s="227" t="s">
        <v>1272</v>
      </c>
      <c r="B553" s="228" t="s">
        <v>364</v>
      </c>
      <c r="C553" s="229">
        <v>95</v>
      </c>
    </row>
    <row r="554" spans="1:3" ht="17.45" customHeight="1">
      <c r="A554" s="227" t="s">
        <v>1273</v>
      </c>
      <c r="B554" s="228" t="s">
        <v>366</v>
      </c>
      <c r="C554" s="229">
        <v>0</v>
      </c>
    </row>
    <row r="555" spans="1:3" ht="17.45" customHeight="1">
      <c r="A555" s="227" t="s">
        <v>1274</v>
      </c>
      <c r="B555" s="228" t="s">
        <v>1275</v>
      </c>
      <c r="C555" s="229">
        <v>1590.67</v>
      </c>
    </row>
    <row r="556" spans="1:3" ht="17.45" customHeight="1">
      <c r="A556" s="227" t="s">
        <v>1276</v>
      </c>
      <c r="B556" s="228" t="s">
        <v>1277</v>
      </c>
      <c r="C556" s="229">
        <v>0</v>
      </c>
    </row>
    <row r="557" spans="1:3" ht="17.45" customHeight="1">
      <c r="A557" s="227" t="s">
        <v>1278</v>
      </c>
      <c r="B557" s="228" t="s">
        <v>1279</v>
      </c>
      <c r="C557" s="229">
        <v>40.200000000000003</v>
      </c>
    </row>
    <row r="558" spans="1:3" ht="17.45" customHeight="1">
      <c r="A558" s="227" t="s">
        <v>1280</v>
      </c>
      <c r="B558" s="228" t="s">
        <v>1281</v>
      </c>
      <c r="C558" s="229">
        <v>1539.36</v>
      </c>
    </row>
    <row r="559" spans="1:3" ht="17.45" customHeight="1">
      <c r="A559" s="227" t="s">
        <v>1282</v>
      </c>
      <c r="B559" s="228" t="s">
        <v>1283</v>
      </c>
      <c r="C559" s="229">
        <v>0</v>
      </c>
    </row>
    <row r="560" spans="1:3" ht="17.45" customHeight="1">
      <c r="A560" s="227" t="s">
        <v>1284</v>
      </c>
      <c r="B560" s="228" t="s">
        <v>1285</v>
      </c>
      <c r="C560" s="229">
        <v>773.97</v>
      </c>
    </row>
    <row r="561" spans="1:3" ht="17.45" customHeight="1">
      <c r="A561" s="227" t="s">
        <v>1286</v>
      </c>
      <c r="B561" s="228" t="s">
        <v>1287</v>
      </c>
      <c r="C561" s="229">
        <v>0</v>
      </c>
    </row>
    <row r="562" spans="1:3" ht="17.45" customHeight="1">
      <c r="A562" s="227" t="s">
        <v>1288</v>
      </c>
      <c r="B562" s="228" t="s">
        <v>1289</v>
      </c>
      <c r="C562" s="229">
        <v>0</v>
      </c>
    </row>
    <row r="563" spans="1:3" ht="17.45" customHeight="1">
      <c r="A563" s="227" t="s">
        <v>1290</v>
      </c>
      <c r="B563" s="228" t="s">
        <v>1291</v>
      </c>
      <c r="C563" s="229">
        <v>220.01</v>
      </c>
    </row>
    <row r="564" spans="1:3" ht="17.45" customHeight="1">
      <c r="A564" s="227" t="s">
        <v>1292</v>
      </c>
      <c r="B564" s="228" t="s">
        <v>1293</v>
      </c>
      <c r="C564" s="229">
        <v>3677.24</v>
      </c>
    </row>
    <row r="565" spans="1:3" ht="17.45" customHeight="1">
      <c r="A565" s="227" t="s">
        <v>1294</v>
      </c>
      <c r="B565" s="228" t="s">
        <v>1295</v>
      </c>
      <c r="C565" s="229">
        <v>1473.93</v>
      </c>
    </row>
    <row r="566" spans="1:3" ht="17.45" customHeight="1">
      <c r="A566" s="227" t="s">
        <v>1296</v>
      </c>
      <c r="B566" s="228" t="s">
        <v>362</v>
      </c>
      <c r="C566" s="229">
        <v>215.37</v>
      </c>
    </row>
    <row r="567" spans="1:3" ht="17.45" customHeight="1">
      <c r="A567" s="227" t="s">
        <v>1297</v>
      </c>
      <c r="B567" s="228" t="s">
        <v>364</v>
      </c>
      <c r="C567" s="229">
        <v>0</v>
      </c>
    </row>
    <row r="568" spans="1:3" ht="17.45" customHeight="1">
      <c r="A568" s="227" t="s">
        <v>1298</v>
      </c>
      <c r="B568" s="228" t="s">
        <v>366</v>
      </c>
      <c r="C568" s="229">
        <v>0</v>
      </c>
    </row>
    <row r="569" spans="1:3" ht="17.45" customHeight="1">
      <c r="A569" s="227" t="s">
        <v>1299</v>
      </c>
      <c r="B569" s="228" t="s">
        <v>1300</v>
      </c>
      <c r="C569" s="229">
        <v>337</v>
      </c>
    </row>
    <row r="570" spans="1:3" ht="17.45" customHeight="1">
      <c r="A570" s="227" t="s">
        <v>1301</v>
      </c>
      <c r="B570" s="228" t="s">
        <v>1302</v>
      </c>
      <c r="C570" s="229">
        <v>773.72</v>
      </c>
    </row>
    <row r="571" spans="1:3" ht="17.45" customHeight="1">
      <c r="A571" s="227" t="s">
        <v>1303</v>
      </c>
      <c r="B571" s="228" t="s">
        <v>1304</v>
      </c>
      <c r="C571" s="229">
        <v>0</v>
      </c>
    </row>
    <row r="572" spans="1:3" ht="17.45" customHeight="1">
      <c r="A572" s="227" t="s">
        <v>1305</v>
      </c>
      <c r="B572" s="228" t="s">
        <v>1306</v>
      </c>
      <c r="C572" s="229">
        <v>147.84</v>
      </c>
    </row>
    <row r="573" spans="1:3" ht="17.45" customHeight="1">
      <c r="A573" s="227" t="s">
        <v>1307</v>
      </c>
      <c r="B573" s="228" t="s">
        <v>1308</v>
      </c>
      <c r="C573" s="229">
        <v>1739.59</v>
      </c>
    </row>
    <row r="574" spans="1:3" ht="17.45" customHeight="1">
      <c r="A574" s="227" t="s">
        <v>1309</v>
      </c>
      <c r="B574" s="228" t="s">
        <v>362</v>
      </c>
      <c r="C574" s="229">
        <v>272.94</v>
      </c>
    </row>
    <row r="575" spans="1:3" ht="17.45" customHeight="1">
      <c r="A575" s="227" t="s">
        <v>1310</v>
      </c>
      <c r="B575" s="228" t="s">
        <v>364</v>
      </c>
      <c r="C575" s="229">
        <v>0</v>
      </c>
    </row>
    <row r="576" spans="1:3" ht="17.45" customHeight="1">
      <c r="A576" s="227" t="s">
        <v>1311</v>
      </c>
      <c r="B576" s="228" t="s">
        <v>366</v>
      </c>
      <c r="C576" s="229">
        <v>0</v>
      </c>
    </row>
    <row r="577" spans="1:3" ht="17.45" customHeight="1">
      <c r="A577" s="227" t="s">
        <v>1312</v>
      </c>
      <c r="B577" s="228" t="s">
        <v>1313</v>
      </c>
      <c r="C577" s="229">
        <v>0</v>
      </c>
    </row>
    <row r="578" spans="1:3" ht="17.45" customHeight="1">
      <c r="A578" s="227" t="s">
        <v>1314</v>
      </c>
      <c r="B578" s="228" t="s">
        <v>1315</v>
      </c>
      <c r="C578" s="229">
        <v>50.55</v>
      </c>
    </row>
    <row r="579" spans="1:3" ht="17.45" customHeight="1">
      <c r="A579" s="227" t="s">
        <v>1316</v>
      </c>
      <c r="B579" s="228" t="s">
        <v>1317</v>
      </c>
      <c r="C579" s="229">
        <v>0</v>
      </c>
    </row>
    <row r="580" spans="1:3" ht="17.45" customHeight="1">
      <c r="A580" s="227" t="s">
        <v>1318</v>
      </c>
      <c r="B580" s="228" t="s">
        <v>1319</v>
      </c>
      <c r="C580" s="229">
        <v>1378.56</v>
      </c>
    </row>
    <row r="581" spans="1:3" ht="17.45" customHeight="1">
      <c r="A581" s="227" t="s">
        <v>1320</v>
      </c>
      <c r="B581" s="228" t="s">
        <v>1321</v>
      </c>
      <c r="C581" s="229">
        <v>0</v>
      </c>
    </row>
    <row r="582" spans="1:3" ht="17.45" customHeight="1">
      <c r="A582" s="227" t="s">
        <v>1322</v>
      </c>
      <c r="B582" s="228" t="s">
        <v>1323</v>
      </c>
      <c r="C582" s="229">
        <v>0</v>
      </c>
    </row>
    <row r="583" spans="1:3" ht="17.45" customHeight="1">
      <c r="A583" s="227" t="s">
        <v>1324</v>
      </c>
      <c r="B583" s="228" t="s">
        <v>1325</v>
      </c>
      <c r="C583" s="229">
        <v>37.54</v>
      </c>
    </row>
    <row r="584" spans="1:3" ht="17.45" customHeight="1">
      <c r="A584" s="227" t="s">
        <v>1326</v>
      </c>
      <c r="B584" s="228" t="s">
        <v>1327</v>
      </c>
      <c r="C584" s="229">
        <v>1018</v>
      </c>
    </row>
    <row r="585" spans="1:3" ht="17.45" customHeight="1">
      <c r="A585" s="227" t="s">
        <v>1328</v>
      </c>
      <c r="B585" s="228" t="s">
        <v>362</v>
      </c>
      <c r="C585" s="229">
        <v>0</v>
      </c>
    </row>
    <row r="586" spans="1:3" ht="17.45" customHeight="1">
      <c r="A586" s="227" t="s">
        <v>1329</v>
      </c>
      <c r="B586" s="228" t="s">
        <v>364</v>
      </c>
      <c r="C586" s="229">
        <v>0</v>
      </c>
    </row>
    <row r="587" spans="1:3" ht="17.45" customHeight="1">
      <c r="A587" s="227" t="s">
        <v>1330</v>
      </c>
      <c r="B587" s="228" t="s">
        <v>366</v>
      </c>
      <c r="C587" s="229">
        <v>0</v>
      </c>
    </row>
    <row r="588" spans="1:3" ht="17.45" customHeight="1">
      <c r="A588" s="227" t="s">
        <v>1331</v>
      </c>
      <c r="B588" s="228" t="s">
        <v>1332</v>
      </c>
      <c r="C588" s="229">
        <v>0</v>
      </c>
    </row>
    <row r="589" spans="1:3" ht="17.45" customHeight="1">
      <c r="A589" s="227" t="s">
        <v>1333</v>
      </c>
      <c r="B589" s="228" t="s">
        <v>1334</v>
      </c>
      <c r="C589" s="229">
        <v>0</v>
      </c>
    </row>
    <row r="590" spans="1:3" ht="17.45" customHeight="1">
      <c r="A590" s="227" t="s">
        <v>1335</v>
      </c>
      <c r="B590" s="228" t="s">
        <v>1336</v>
      </c>
      <c r="C590" s="229">
        <v>18</v>
      </c>
    </row>
    <row r="591" spans="1:3" ht="17.45" customHeight="1">
      <c r="A591" s="227" t="s">
        <v>1337</v>
      </c>
      <c r="B591" s="228" t="s">
        <v>1338</v>
      </c>
      <c r="C591" s="229">
        <v>0</v>
      </c>
    </row>
    <row r="592" spans="1:3" ht="17.45" customHeight="1">
      <c r="A592" s="227" t="s">
        <v>1339</v>
      </c>
      <c r="B592" s="228" t="s">
        <v>1340</v>
      </c>
      <c r="C592" s="229">
        <v>0</v>
      </c>
    </row>
    <row r="593" spans="1:3" ht="17.45" customHeight="1">
      <c r="A593" s="227" t="s">
        <v>1341</v>
      </c>
      <c r="B593" s="228" t="s">
        <v>1342</v>
      </c>
      <c r="C593" s="229">
        <v>0</v>
      </c>
    </row>
    <row r="594" spans="1:3" ht="17.45" customHeight="1">
      <c r="A594" s="227" t="s">
        <v>1343</v>
      </c>
      <c r="B594" s="228" t="s">
        <v>1344</v>
      </c>
      <c r="C594" s="229">
        <v>1000</v>
      </c>
    </row>
    <row r="595" spans="1:3" ht="17.45" customHeight="1">
      <c r="A595" s="227" t="s">
        <v>1345</v>
      </c>
      <c r="B595" s="228" t="s">
        <v>1346</v>
      </c>
      <c r="C595" s="229">
        <v>0</v>
      </c>
    </row>
    <row r="596" spans="1:3" ht="17.45" customHeight="1">
      <c r="A596" s="227" t="s">
        <v>1347</v>
      </c>
      <c r="B596" s="228" t="s">
        <v>1348</v>
      </c>
      <c r="C596" s="229">
        <v>0</v>
      </c>
    </row>
    <row r="597" spans="1:3" ht="17.45" customHeight="1">
      <c r="A597" s="227" t="s">
        <v>1349</v>
      </c>
      <c r="B597" s="228" t="s">
        <v>1350</v>
      </c>
      <c r="C597" s="229">
        <v>0</v>
      </c>
    </row>
    <row r="598" spans="1:3" ht="17.45" customHeight="1">
      <c r="A598" s="227" t="s">
        <v>1351</v>
      </c>
      <c r="B598" s="228" t="s">
        <v>1352</v>
      </c>
      <c r="C598" s="229">
        <v>0</v>
      </c>
    </row>
    <row r="599" spans="1:3" ht="17.45" customHeight="1">
      <c r="A599" s="227" t="s">
        <v>1353</v>
      </c>
      <c r="B599" s="228" t="s">
        <v>1354</v>
      </c>
      <c r="C599" s="229">
        <v>0</v>
      </c>
    </row>
    <row r="600" spans="1:3" ht="17.45" customHeight="1">
      <c r="A600" s="227" t="s">
        <v>1355</v>
      </c>
      <c r="B600" s="228" t="s">
        <v>1356</v>
      </c>
      <c r="C600" s="229">
        <v>11401.16</v>
      </c>
    </row>
    <row r="601" spans="1:3" ht="17.45" customHeight="1">
      <c r="A601" s="227" t="s">
        <v>1357</v>
      </c>
      <c r="B601" s="228" t="s">
        <v>1358</v>
      </c>
      <c r="C601" s="229">
        <v>0</v>
      </c>
    </row>
    <row r="602" spans="1:3" ht="17.45" customHeight="1">
      <c r="A602" s="227" t="s">
        <v>1359</v>
      </c>
      <c r="B602" s="228" t="s">
        <v>1360</v>
      </c>
      <c r="C602" s="229">
        <v>0</v>
      </c>
    </row>
    <row r="603" spans="1:3" ht="17.45" customHeight="1">
      <c r="A603" s="227" t="s">
        <v>1361</v>
      </c>
      <c r="B603" s="228" t="s">
        <v>1356</v>
      </c>
      <c r="C603" s="229">
        <v>11401.16</v>
      </c>
    </row>
    <row r="604" spans="1:3" ht="17.45" customHeight="1">
      <c r="A604" s="224" t="s">
        <v>1362</v>
      </c>
      <c r="B604" s="225" t="s">
        <v>73</v>
      </c>
      <c r="C604" s="226">
        <v>99284.43</v>
      </c>
    </row>
    <row r="605" spans="1:3" ht="17.45" customHeight="1">
      <c r="A605" s="227" t="s">
        <v>1363</v>
      </c>
      <c r="B605" s="228" t="s">
        <v>1364</v>
      </c>
      <c r="C605" s="229">
        <v>8243.92</v>
      </c>
    </row>
    <row r="606" spans="1:3" ht="17.45" customHeight="1">
      <c r="A606" s="227" t="s">
        <v>1365</v>
      </c>
      <c r="B606" s="228" t="s">
        <v>362</v>
      </c>
      <c r="C606" s="229">
        <v>1347.08</v>
      </c>
    </row>
    <row r="607" spans="1:3" ht="17.45" customHeight="1">
      <c r="A607" s="227" t="s">
        <v>1366</v>
      </c>
      <c r="B607" s="228" t="s">
        <v>364</v>
      </c>
      <c r="C607" s="229">
        <v>216.38</v>
      </c>
    </row>
    <row r="608" spans="1:3" ht="17.45" customHeight="1">
      <c r="A608" s="227" t="s">
        <v>1367</v>
      </c>
      <c r="B608" s="228" t="s">
        <v>366</v>
      </c>
      <c r="C608" s="229">
        <v>0</v>
      </c>
    </row>
    <row r="609" spans="1:3" ht="17.45" customHeight="1">
      <c r="A609" s="227" t="s">
        <v>1368</v>
      </c>
      <c r="B609" s="228" t="s">
        <v>1369</v>
      </c>
      <c r="C609" s="229">
        <v>739.74</v>
      </c>
    </row>
    <row r="610" spans="1:3" ht="17.45" customHeight="1">
      <c r="A610" s="227" t="s">
        <v>1370</v>
      </c>
      <c r="B610" s="228" t="s">
        <v>1371</v>
      </c>
      <c r="C610" s="229">
        <v>495.09</v>
      </c>
    </row>
    <row r="611" spans="1:3" ht="17.45" customHeight="1">
      <c r="A611" s="227" t="s">
        <v>1372</v>
      </c>
      <c r="B611" s="228" t="s">
        <v>1373</v>
      </c>
      <c r="C611" s="229">
        <v>575.73</v>
      </c>
    </row>
    <row r="612" spans="1:3" ht="17.45" customHeight="1">
      <c r="A612" s="227" t="s">
        <v>1374</v>
      </c>
      <c r="B612" s="228" t="s">
        <v>1375</v>
      </c>
      <c r="C612" s="229">
        <v>24</v>
      </c>
    </row>
    <row r="613" spans="1:3" ht="17.45" customHeight="1">
      <c r="A613" s="227" t="s">
        <v>1376</v>
      </c>
      <c r="B613" s="228" t="s">
        <v>466</v>
      </c>
      <c r="C613" s="229">
        <v>470</v>
      </c>
    </row>
    <row r="614" spans="1:3" ht="17.45" customHeight="1">
      <c r="A614" s="227" t="s">
        <v>1377</v>
      </c>
      <c r="B614" s="228" t="s">
        <v>1378</v>
      </c>
      <c r="C614" s="229">
        <v>2734.27</v>
      </c>
    </row>
    <row r="615" spans="1:3" ht="17.45" customHeight="1">
      <c r="A615" s="227" t="s">
        <v>1379</v>
      </c>
      <c r="B615" s="228" t="s">
        <v>1380</v>
      </c>
      <c r="C615" s="229">
        <v>20.14</v>
      </c>
    </row>
    <row r="616" spans="1:3" ht="17.45" customHeight="1">
      <c r="A616" s="227" t="s">
        <v>1381</v>
      </c>
      <c r="B616" s="228" t="s">
        <v>1382</v>
      </c>
      <c r="C616" s="229">
        <v>387.91</v>
      </c>
    </row>
    <row r="617" spans="1:3" ht="17.45" customHeight="1">
      <c r="A617" s="227" t="s">
        <v>1383</v>
      </c>
      <c r="B617" s="228" t="s">
        <v>1384</v>
      </c>
      <c r="C617" s="229">
        <v>60.77</v>
      </c>
    </row>
    <row r="618" spans="1:3" ht="17.45" customHeight="1">
      <c r="A618" s="227" t="s">
        <v>1385</v>
      </c>
      <c r="B618" s="228" t="s">
        <v>1386</v>
      </c>
      <c r="C618" s="229">
        <v>1172.81</v>
      </c>
    </row>
    <row r="619" spans="1:3" ht="17.45" customHeight="1">
      <c r="A619" s="227" t="s">
        <v>1387</v>
      </c>
      <c r="B619" s="228" t="s">
        <v>1388</v>
      </c>
      <c r="C619" s="229">
        <v>1545.33</v>
      </c>
    </row>
    <row r="620" spans="1:3" ht="17.45" customHeight="1">
      <c r="A620" s="227" t="s">
        <v>1389</v>
      </c>
      <c r="B620" s="228" t="s">
        <v>362</v>
      </c>
      <c r="C620" s="229">
        <v>815.83</v>
      </c>
    </row>
    <row r="621" spans="1:3" ht="17.45" customHeight="1">
      <c r="A621" s="227" t="s">
        <v>1390</v>
      </c>
      <c r="B621" s="228" t="s">
        <v>364</v>
      </c>
      <c r="C621" s="229">
        <v>0</v>
      </c>
    </row>
    <row r="622" spans="1:3" ht="17.45" customHeight="1">
      <c r="A622" s="227" t="s">
        <v>1391</v>
      </c>
      <c r="B622" s="228" t="s">
        <v>366</v>
      </c>
      <c r="C622" s="229">
        <v>0</v>
      </c>
    </row>
    <row r="623" spans="1:3" ht="17.45" customHeight="1">
      <c r="A623" s="227" t="s">
        <v>1392</v>
      </c>
      <c r="B623" s="228" t="s">
        <v>1393</v>
      </c>
      <c r="C623" s="229">
        <v>120</v>
      </c>
    </row>
    <row r="624" spans="1:3" ht="17.45" customHeight="1">
      <c r="A624" s="227" t="s">
        <v>1394</v>
      </c>
      <c r="B624" s="228" t="s">
        <v>1395</v>
      </c>
      <c r="C624" s="229">
        <v>30.3</v>
      </c>
    </row>
    <row r="625" spans="1:3" ht="17.45" customHeight="1">
      <c r="A625" s="227" t="s">
        <v>1396</v>
      </c>
      <c r="B625" s="228" t="s">
        <v>1397</v>
      </c>
      <c r="C625" s="229">
        <v>35.86</v>
      </c>
    </row>
    <row r="626" spans="1:3" ht="17.45" customHeight="1">
      <c r="A626" s="227" t="s">
        <v>1398</v>
      </c>
      <c r="B626" s="228" t="s">
        <v>1399</v>
      </c>
      <c r="C626" s="229">
        <v>30</v>
      </c>
    </row>
    <row r="627" spans="1:3" ht="17.45" customHeight="1">
      <c r="A627" s="227" t="s">
        <v>1400</v>
      </c>
      <c r="B627" s="228" t="s">
        <v>1401</v>
      </c>
      <c r="C627" s="229">
        <v>0</v>
      </c>
    </row>
    <row r="628" spans="1:3" ht="17.45" customHeight="1">
      <c r="A628" s="227" t="s">
        <v>1402</v>
      </c>
      <c r="B628" s="228" t="s">
        <v>1403</v>
      </c>
      <c r="C628" s="229">
        <v>169.53</v>
      </c>
    </row>
    <row r="629" spans="1:3" ht="17.45" customHeight="1">
      <c r="A629" s="227" t="s">
        <v>1404</v>
      </c>
      <c r="B629" s="228" t="s">
        <v>1405</v>
      </c>
      <c r="C629" s="229">
        <v>343.81</v>
      </c>
    </row>
    <row r="630" spans="1:3" ht="17.45" customHeight="1">
      <c r="A630" s="227" t="s">
        <v>1406</v>
      </c>
      <c r="B630" s="228" t="s">
        <v>1407</v>
      </c>
      <c r="C630" s="229">
        <v>0</v>
      </c>
    </row>
    <row r="631" spans="1:3" ht="17.45" customHeight="1">
      <c r="A631" s="227" t="s">
        <v>1408</v>
      </c>
      <c r="B631" s="228" t="s">
        <v>1409</v>
      </c>
      <c r="C631" s="229">
        <v>0</v>
      </c>
    </row>
    <row r="632" spans="1:3" ht="17.45" customHeight="1">
      <c r="A632" s="227" t="s">
        <v>1410</v>
      </c>
      <c r="B632" s="228" t="s">
        <v>1411</v>
      </c>
      <c r="C632" s="229">
        <v>0</v>
      </c>
    </row>
    <row r="633" spans="1:3" ht="17.45" customHeight="1">
      <c r="A633" s="227" t="s">
        <v>1412</v>
      </c>
      <c r="B633" s="228" t="s">
        <v>1413</v>
      </c>
      <c r="C633" s="229">
        <v>0</v>
      </c>
    </row>
    <row r="634" spans="1:3" ht="17.45" customHeight="1">
      <c r="A634" s="227" t="s">
        <v>1414</v>
      </c>
      <c r="B634" s="228" t="s">
        <v>1415</v>
      </c>
      <c r="C634" s="229">
        <v>23456.51</v>
      </c>
    </row>
    <row r="635" spans="1:3" ht="17.45" customHeight="1">
      <c r="A635" s="227" t="s">
        <v>1416</v>
      </c>
      <c r="B635" s="228" t="s">
        <v>1417</v>
      </c>
      <c r="C635" s="229">
        <v>0</v>
      </c>
    </row>
    <row r="636" spans="1:3" ht="17.45" customHeight="1">
      <c r="A636" s="227" t="s">
        <v>1418</v>
      </c>
      <c r="B636" s="228" t="s">
        <v>1419</v>
      </c>
      <c r="C636" s="229">
        <v>0</v>
      </c>
    </row>
    <row r="637" spans="1:3" ht="17.45" customHeight="1">
      <c r="A637" s="227" t="s">
        <v>1420</v>
      </c>
      <c r="B637" s="228" t="s">
        <v>1421</v>
      </c>
      <c r="C637" s="229">
        <v>0</v>
      </c>
    </row>
    <row r="638" spans="1:3" ht="17.45" customHeight="1">
      <c r="A638" s="227" t="s">
        <v>1422</v>
      </c>
      <c r="B638" s="228" t="s">
        <v>1423</v>
      </c>
      <c r="C638" s="229">
        <v>15.18</v>
      </c>
    </row>
    <row r="639" spans="1:3" ht="17.45" customHeight="1">
      <c r="A639" s="227" t="s">
        <v>1424</v>
      </c>
      <c r="B639" s="228" t="s">
        <v>1425</v>
      </c>
      <c r="C639" s="229">
        <v>22175.57</v>
      </c>
    </row>
    <row r="640" spans="1:3" ht="17.45" customHeight="1">
      <c r="A640" s="227" t="s">
        <v>1426</v>
      </c>
      <c r="B640" s="228" t="s">
        <v>1427</v>
      </c>
      <c r="C640" s="229">
        <v>1265.76</v>
      </c>
    </row>
    <row r="641" spans="1:3" ht="17.45" customHeight="1">
      <c r="A641" s="227" t="s">
        <v>1428</v>
      </c>
      <c r="B641" s="228" t="s">
        <v>1429</v>
      </c>
      <c r="C641" s="229">
        <v>0</v>
      </c>
    </row>
    <row r="642" spans="1:3" ht="17.45" customHeight="1">
      <c r="A642" s="227" t="s">
        <v>1430</v>
      </c>
      <c r="B642" s="228" t="s">
        <v>1431</v>
      </c>
      <c r="C642" s="229">
        <v>0</v>
      </c>
    </row>
    <row r="643" spans="1:3" ht="17.45" customHeight="1">
      <c r="A643" s="227" t="s">
        <v>1432</v>
      </c>
      <c r="B643" s="228" t="s">
        <v>1433</v>
      </c>
      <c r="C643" s="229">
        <v>0</v>
      </c>
    </row>
    <row r="644" spans="1:3" ht="17.45" customHeight="1">
      <c r="A644" s="227" t="s">
        <v>1434</v>
      </c>
      <c r="B644" s="228" t="s">
        <v>1435</v>
      </c>
      <c r="C644" s="229">
        <v>0</v>
      </c>
    </row>
    <row r="645" spans="1:3" ht="17.45" customHeight="1">
      <c r="A645" s="227" t="s">
        <v>1436</v>
      </c>
      <c r="B645" s="228" t="s">
        <v>1437</v>
      </c>
      <c r="C645" s="229">
        <v>0</v>
      </c>
    </row>
    <row r="646" spans="1:3" ht="17.45" customHeight="1">
      <c r="A646" s="227" t="s">
        <v>1438</v>
      </c>
      <c r="B646" s="228" t="s">
        <v>1439</v>
      </c>
      <c r="C646" s="229">
        <v>0</v>
      </c>
    </row>
    <row r="647" spans="1:3" ht="17.45" customHeight="1">
      <c r="A647" s="227" t="s">
        <v>1440</v>
      </c>
      <c r="B647" s="228" t="s">
        <v>1441</v>
      </c>
      <c r="C647" s="229">
        <v>600</v>
      </c>
    </row>
    <row r="648" spans="1:3" ht="17.45" customHeight="1">
      <c r="A648" s="227" t="s">
        <v>1442</v>
      </c>
      <c r="B648" s="228" t="s">
        <v>1443</v>
      </c>
      <c r="C648" s="229">
        <v>0</v>
      </c>
    </row>
    <row r="649" spans="1:3" ht="17.45" customHeight="1">
      <c r="A649" s="227" t="s">
        <v>1444</v>
      </c>
      <c r="B649" s="228" t="s">
        <v>1445</v>
      </c>
      <c r="C649" s="229">
        <v>0</v>
      </c>
    </row>
    <row r="650" spans="1:3" ht="17.45" customHeight="1">
      <c r="A650" s="227" t="s">
        <v>1446</v>
      </c>
      <c r="B650" s="228" t="s">
        <v>1447</v>
      </c>
      <c r="C650" s="229">
        <v>0</v>
      </c>
    </row>
    <row r="651" spans="1:3" ht="17.45" customHeight="1">
      <c r="A651" s="227" t="s">
        <v>1448</v>
      </c>
      <c r="B651" s="228" t="s">
        <v>1449</v>
      </c>
      <c r="C651" s="229">
        <v>0</v>
      </c>
    </row>
    <row r="652" spans="1:3" ht="17.45" customHeight="1">
      <c r="A652" s="227" t="s">
        <v>1450</v>
      </c>
      <c r="B652" s="228" t="s">
        <v>1451</v>
      </c>
      <c r="C652" s="229">
        <v>0</v>
      </c>
    </row>
    <row r="653" spans="1:3" ht="17.45" customHeight="1">
      <c r="A653" s="227" t="s">
        <v>1452</v>
      </c>
      <c r="B653" s="228" t="s">
        <v>1453</v>
      </c>
      <c r="C653" s="229">
        <v>0</v>
      </c>
    </row>
    <row r="654" spans="1:3" ht="17.45" customHeight="1">
      <c r="A654" s="227" t="s">
        <v>1454</v>
      </c>
      <c r="B654" s="228" t="s">
        <v>1455</v>
      </c>
      <c r="C654" s="229">
        <v>0</v>
      </c>
    </row>
    <row r="655" spans="1:3" ht="17.45" customHeight="1">
      <c r="A655" s="227" t="s">
        <v>1456</v>
      </c>
      <c r="B655" s="228" t="s">
        <v>1457</v>
      </c>
      <c r="C655" s="229">
        <v>0</v>
      </c>
    </row>
    <row r="656" spans="1:3" ht="17.45" customHeight="1">
      <c r="A656" s="227" t="s">
        <v>1458</v>
      </c>
      <c r="B656" s="228" t="s">
        <v>1459</v>
      </c>
      <c r="C656" s="229">
        <v>600</v>
      </c>
    </row>
    <row r="657" spans="1:3" ht="17.45" customHeight="1">
      <c r="A657" s="227" t="s">
        <v>1460</v>
      </c>
      <c r="B657" s="228" t="s">
        <v>1461</v>
      </c>
      <c r="C657" s="229">
        <v>5004.7700000000004</v>
      </c>
    </row>
    <row r="658" spans="1:3" ht="17.45" customHeight="1">
      <c r="A658" s="227" t="s">
        <v>1462</v>
      </c>
      <c r="B658" s="228" t="s">
        <v>1463</v>
      </c>
      <c r="C658" s="229">
        <v>400</v>
      </c>
    </row>
    <row r="659" spans="1:3" ht="17.45" customHeight="1">
      <c r="A659" s="227" t="s">
        <v>1464</v>
      </c>
      <c r="B659" s="228" t="s">
        <v>1465</v>
      </c>
      <c r="C659" s="229">
        <v>0</v>
      </c>
    </row>
    <row r="660" spans="1:3" ht="17.45" customHeight="1">
      <c r="A660" s="227" t="s">
        <v>1466</v>
      </c>
      <c r="B660" s="228" t="s">
        <v>1467</v>
      </c>
      <c r="C660" s="229">
        <v>0</v>
      </c>
    </row>
    <row r="661" spans="1:3" ht="17.45" customHeight="1">
      <c r="A661" s="227" t="s">
        <v>1468</v>
      </c>
      <c r="B661" s="228" t="s">
        <v>1469</v>
      </c>
      <c r="C661" s="229">
        <v>390.77</v>
      </c>
    </row>
    <row r="662" spans="1:3" ht="17.45" customHeight="1">
      <c r="A662" s="227" t="s">
        <v>1470</v>
      </c>
      <c r="B662" s="228" t="s">
        <v>1471</v>
      </c>
      <c r="C662" s="229">
        <v>0</v>
      </c>
    </row>
    <row r="663" spans="1:3" ht="17.45" customHeight="1">
      <c r="A663" s="227" t="s">
        <v>1472</v>
      </c>
      <c r="B663" s="228" t="s">
        <v>1473</v>
      </c>
      <c r="C663" s="229">
        <v>0</v>
      </c>
    </row>
    <row r="664" spans="1:3" ht="17.45" customHeight="1">
      <c r="A664" s="227" t="s">
        <v>1474</v>
      </c>
      <c r="B664" s="228" t="s">
        <v>1475</v>
      </c>
      <c r="C664" s="229">
        <v>4214</v>
      </c>
    </row>
    <row r="665" spans="1:3" ht="17.45" customHeight="1">
      <c r="A665" s="227" t="s">
        <v>1476</v>
      </c>
      <c r="B665" s="228" t="s">
        <v>1477</v>
      </c>
      <c r="C665" s="229">
        <v>5422.76</v>
      </c>
    </row>
    <row r="666" spans="1:3" ht="17.45" customHeight="1">
      <c r="A666" s="227" t="s">
        <v>1478</v>
      </c>
      <c r="B666" s="228" t="s">
        <v>1479</v>
      </c>
      <c r="C666" s="229">
        <v>2758</v>
      </c>
    </row>
    <row r="667" spans="1:3" ht="17.45" customHeight="1">
      <c r="A667" s="227" t="s">
        <v>1480</v>
      </c>
      <c r="B667" s="228" t="s">
        <v>1481</v>
      </c>
      <c r="C667" s="229">
        <v>1786.06</v>
      </c>
    </row>
    <row r="668" spans="1:3" ht="17.45" customHeight="1">
      <c r="A668" s="227" t="s">
        <v>1482</v>
      </c>
      <c r="B668" s="228" t="s">
        <v>1483</v>
      </c>
      <c r="C668" s="229">
        <v>378.7</v>
      </c>
    </row>
    <row r="669" spans="1:3" ht="17.45" customHeight="1">
      <c r="A669" s="227" t="s">
        <v>1484</v>
      </c>
      <c r="B669" s="228" t="s">
        <v>1485</v>
      </c>
      <c r="C669" s="229">
        <v>0</v>
      </c>
    </row>
    <row r="670" spans="1:3" ht="17.45" customHeight="1">
      <c r="A670" s="227" t="s">
        <v>1486</v>
      </c>
      <c r="B670" s="228" t="s">
        <v>1487</v>
      </c>
      <c r="C670" s="229">
        <v>500</v>
      </c>
    </row>
    <row r="671" spans="1:3" ht="17.45" customHeight="1">
      <c r="A671" s="227" t="s">
        <v>1488</v>
      </c>
      <c r="B671" s="228" t="s">
        <v>1489</v>
      </c>
      <c r="C671" s="229">
        <v>4591.95</v>
      </c>
    </row>
    <row r="672" spans="1:3" ht="17.45" customHeight="1">
      <c r="A672" s="227" t="s">
        <v>1490</v>
      </c>
      <c r="B672" s="228" t="s">
        <v>1491</v>
      </c>
      <c r="C672" s="229">
        <v>122</v>
      </c>
    </row>
    <row r="673" spans="1:3" ht="17.45" customHeight="1">
      <c r="A673" s="227" t="s">
        <v>1492</v>
      </c>
      <c r="B673" s="228" t="s">
        <v>1493</v>
      </c>
      <c r="C673" s="229">
        <v>0</v>
      </c>
    </row>
    <row r="674" spans="1:3" ht="17.45" customHeight="1">
      <c r="A674" s="227" t="s">
        <v>1494</v>
      </c>
      <c r="B674" s="228" t="s">
        <v>1495</v>
      </c>
      <c r="C674" s="229">
        <v>184.91</v>
      </c>
    </row>
    <row r="675" spans="1:3" ht="17.45" customHeight="1">
      <c r="A675" s="227" t="s">
        <v>1496</v>
      </c>
      <c r="B675" s="228" t="s">
        <v>1497</v>
      </c>
      <c r="C675" s="229">
        <v>2073.19</v>
      </c>
    </row>
    <row r="676" spans="1:3" ht="17.45" customHeight="1">
      <c r="A676" s="227" t="s">
        <v>1498</v>
      </c>
      <c r="B676" s="228" t="s">
        <v>1499</v>
      </c>
      <c r="C676" s="229">
        <v>2116.27</v>
      </c>
    </row>
    <row r="677" spans="1:3" ht="17.45" customHeight="1">
      <c r="A677" s="227" t="s">
        <v>1500</v>
      </c>
      <c r="B677" s="228" t="s">
        <v>1501</v>
      </c>
      <c r="C677" s="229">
        <v>95.58</v>
      </c>
    </row>
    <row r="678" spans="1:3" ht="17.45" customHeight="1">
      <c r="A678" s="227" t="s">
        <v>1502</v>
      </c>
      <c r="B678" s="228" t="s">
        <v>1503</v>
      </c>
      <c r="C678" s="229">
        <v>2457.44</v>
      </c>
    </row>
    <row r="679" spans="1:3" ht="17.45" customHeight="1">
      <c r="A679" s="227" t="s">
        <v>1504</v>
      </c>
      <c r="B679" s="228" t="s">
        <v>362</v>
      </c>
      <c r="C679" s="229">
        <v>361.94</v>
      </c>
    </row>
    <row r="680" spans="1:3" ht="17.45" customHeight="1">
      <c r="A680" s="227" t="s">
        <v>1505</v>
      </c>
      <c r="B680" s="228" t="s">
        <v>364</v>
      </c>
      <c r="C680" s="229">
        <v>0</v>
      </c>
    </row>
    <row r="681" spans="1:3" ht="17.45" customHeight="1">
      <c r="A681" s="227" t="s">
        <v>1506</v>
      </c>
      <c r="B681" s="228" t="s">
        <v>366</v>
      </c>
      <c r="C681" s="229">
        <v>0</v>
      </c>
    </row>
    <row r="682" spans="1:3" ht="17.45" customHeight="1">
      <c r="A682" s="227" t="s">
        <v>1507</v>
      </c>
      <c r="B682" s="228" t="s">
        <v>1508</v>
      </c>
      <c r="C682" s="229">
        <v>591.11</v>
      </c>
    </row>
    <row r="683" spans="1:3" ht="17.45" customHeight="1">
      <c r="A683" s="227" t="s">
        <v>1509</v>
      </c>
      <c r="B683" s="228" t="s">
        <v>1510</v>
      </c>
      <c r="C683" s="229">
        <v>109.05</v>
      </c>
    </row>
    <row r="684" spans="1:3" ht="17.45" customHeight="1">
      <c r="A684" s="227" t="s">
        <v>1511</v>
      </c>
      <c r="B684" s="228" t="s">
        <v>1512</v>
      </c>
      <c r="C684" s="229">
        <v>102.48</v>
      </c>
    </row>
    <row r="685" spans="1:3" ht="17.45" customHeight="1">
      <c r="A685" s="227" t="s">
        <v>1513</v>
      </c>
      <c r="B685" s="228" t="s">
        <v>1514</v>
      </c>
      <c r="C685" s="229">
        <v>688</v>
      </c>
    </row>
    <row r="686" spans="1:3" ht="17.45" customHeight="1">
      <c r="A686" s="227" t="s">
        <v>1515</v>
      </c>
      <c r="B686" s="228" t="s">
        <v>1516</v>
      </c>
      <c r="C686" s="229">
        <v>604.86</v>
      </c>
    </row>
    <row r="687" spans="1:3" ht="17.45" customHeight="1">
      <c r="A687" s="227" t="s">
        <v>1517</v>
      </c>
      <c r="B687" s="228" t="s">
        <v>1518</v>
      </c>
      <c r="C687" s="229">
        <v>102</v>
      </c>
    </row>
    <row r="688" spans="1:3" ht="17.45" customHeight="1">
      <c r="A688" s="227" t="s">
        <v>1519</v>
      </c>
      <c r="B688" s="228" t="s">
        <v>1520</v>
      </c>
      <c r="C688" s="229">
        <v>0</v>
      </c>
    </row>
    <row r="689" spans="1:3" ht="17.45" customHeight="1">
      <c r="A689" s="227" t="s">
        <v>1521</v>
      </c>
      <c r="B689" s="228" t="s">
        <v>1522</v>
      </c>
      <c r="C689" s="229">
        <v>0</v>
      </c>
    </row>
    <row r="690" spans="1:3" ht="17.45" customHeight="1">
      <c r="A690" s="227" t="s">
        <v>1523</v>
      </c>
      <c r="B690" s="228" t="s">
        <v>1524</v>
      </c>
      <c r="C690" s="229">
        <v>0</v>
      </c>
    </row>
    <row r="691" spans="1:3" ht="17.45" customHeight="1">
      <c r="A691" s="227" t="s">
        <v>1525</v>
      </c>
      <c r="B691" s="228" t="s">
        <v>1526</v>
      </c>
      <c r="C691" s="229">
        <v>102</v>
      </c>
    </row>
    <row r="692" spans="1:3" ht="17.45" customHeight="1">
      <c r="A692" s="227" t="s">
        <v>1527</v>
      </c>
      <c r="B692" s="228" t="s">
        <v>1528</v>
      </c>
      <c r="C692" s="229">
        <v>84.89</v>
      </c>
    </row>
    <row r="693" spans="1:3" ht="17.45" customHeight="1">
      <c r="A693" s="227" t="s">
        <v>1529</v>
      </c>
      <c r="B693" s="228" t="s">
        <v>362</v>
      </c>
      <c r="C693" s="229">
        <v>68.67</v>
      </c>
    </row>
    <row r="694" spans="1:3" ht="17.45" customHeight="1">
      <c r="A694" s="227" t="s">
        <v>1530</v>
      </c>
      <c r="B694" s="228" t="s">
        <v>364</v>
      </c>
      <c r="C694" s="229">
        <v>0</v>
      </c>
    </row>
    <row r="695" spans="1:3" ht="17.45" customHeight="1">
      <c r="A695" s="227" t="s">
        <v>1531</v>
      </c>
      <c r="B695" s="228" t="s">
        <v>366</v>
      </c>
      <c r="C695" s="229">
        <v>0</v>
      </c>
    </row>
    <row r="696" spans="1:3" ht="17.45" customHeight="1">
      <c r="A696" s="227" t="s">
        <v>1532</v>
      </c>
      <c r="B696" s="228" t="s">
        <v>1533</v>
      </c>
      <c r="C696" s="229">
        <v>16.22</v>
      </c>
    </row>
    <row r="697" spans="1:3" ht="17.45" customHeight="1">
      <c r="A697" s="227" t="s">
        <v>1534</v>
      </c>
      <c r="B697" s="228" t="s">
        <v>1535</v>
      </c>
      <c r="C697" s="229">
        <v>4359</v>
      </c>
    </row>
    <row r="698" spans="1:3" ht="17.45" customHeight="1">
      <c r="A698" s="227" t="s">
        <v>1536</v>
      </c>
      <c r="B698" s="228" t="s">
        <v>1537</v>
      </c>
      <c r="C698" s="229">
        <v>2034</v>
      </c>
    </row>
    <row r="699" spans="1:3" ht="17.45" customHeight="1">
      <c r="A699" s="227" t="s">
        <v>1538</v>
      </c>
      <c r="B699" s="228" t="s">
        <v>1539</v>
      </c>
      <c r="C699" s="229">
        <v>2325</v>
      </c>
    </row>
    <row r="700" spans="1:3" ht="17.45" customHeight="1">
      <c r="A700" s="227" t="s">
        <v>1540</v>
      </c>
      <c r="B700" s="228" t="s">
        <v>1541</v>
      </c>
      <c r="C700" s="229">
        <v>849.86</v>
      </c>
    </row>
    <row r="701" spans="1:3" ht="17.45" customHeight="1">
      <c r="A701" s="227" t="s">
        <v>1542</v>
      </c>
      <c r="B701" s="228" t="s">
        <v>1543</v>
      </c>
      <c r="C701" s="229">
        <v>500</v>
      </c>
    </row>
    <row r="702" spans="1:3" ht="17.45" customHeight="1">
      <c r="A702" s="227" t="s">
        <v>1544</v>
      </c>
      <c r="B702" s="228" t="s">
        <v>1545</v>
      </c>
      <c r="C702" s="229">
        <v>349.86</v>
      </c>
    </row>
    <row r="703" spans="1:3" ht="17.45" customHeight="1">
      <c r="A703" s="227" t="s">
        <v>1546</v>
      </c>
      <c r="B703" s="228" t="s">
        <v>1547</v>
      </c>
      <c r="C703" s="229">
        <v>669</v>
      </c>
    </row>
    <row r="704" spans="1:3" ht="17.45" customHeight="1">
      <c r="A704" s="227" t="s">
        <v>1548</v>
      </c>
      <c r="B704" s="228" t="s">
        <v>1549</v>
      </c>
      <c r="C704" s="229">
        <v>200</v>
      </c>
    </row>
    <row r="705" spans="1:3" ht="17.45" customHeight="1">
      <c r="A705" s="227" t="s">
        <v>1550</v>
      </c>
      <c r="B705" s="228" t="s">
        <v>1551</v>
      </c>
      <c r="C705" s="229">
        <v>469</v>
      </c>
    </row>
    <row r="706" spans="1:3" ht="17.45" customHeight="1">
      <c r="A706" s="227" t="s">
        <v>1552</v>
      </c>
      <c r="B706" s="228" t="s">
        <v>1553</v>
      </c>
      <c r="C706" s="229">
        <v>0</v>
      </c>
    </row>
    <row r="707" spans="1:3" ht="17.45" customHeight="1">
      <c r="A707" s="227" t="s">
        <v>1554</v>
      </c>
      <c r="B707" s="228" t="s">
        <v>1555</v>
      </c>
      <c r="C707" s="229">
        <v>0</v>
      </c>
    </row>
    <row r="708" spans="1:3" ht="17.45" customHeight="1">
      <c r="A708" s="227" t="s">
        <v>1556</v>
      </c>
      <c r="B708" s="228" t="s">
        <v>1557</v>
      </c>
      <c r="C708" s="229">
        <v>0</v>
      </c>
    </row>
    <row r="709" spans="1:3" ht="17.45" customHeight="1">
      <c r="A709" s="227" t="s">
        <v>1558</v>
      </c>
      <c r="B709" s="228" t="s">
        <v>1559</v>
      </c>
      <c r="C709" s="229">
        <v>0</v>
      </c>
    </row>
    <row r="710" spans="1:3" ht="17.45" customHeight="1">
      <c r="A710" s="227" t="s">
        <v>1560</v>
      </c>
      <c r="B710" s="228" t="s">
        <v>1561</v>
      </c>
      <c r="C710" s="229">
        <v>0</v>
      </c>
    </row>
    <row r="711" spans="1:3" ht="17.45" customHeight="1">
      <c r="A711" s="227" t="s">
        <v>1562</v>
      </c>
      <c r="B711" s="228" t="s">
        <v>1555</v>
      </c>
      <c r="C711" s="229">
        <v>0</v>
      </c>
    </row>
    <row r="712" spans="1:3" ht="17.45" customHeight="1">
      <c r="A712" s="227" t="s">
        <v>1563</v>
      </c>
      <c r="B712" s="228" t="s">
        <v>1557</v>
      </c>
      <c r="C712" s="229">
        <v>0</v>
      </c>
    </row>
    <row r="713" spans="1:3" ht="17.45" customHeight="1">
      <c r="A713" s="227" t="s">
        <v>1564</v>
      </c>
      <c r="B713" s="228" t="s">
        <v>1565</v>
      </c>
      <c r="C713" s="229">
        <v>0</v>
      </c>
    </row>
    <row r="714" spans="1:3" ht="17.45" customHeight="1">
      <c r="A714" s="227" t="s">
        <v>1566</v>
      </c>
      <c r="B714" s="228" t="s">
        <v>1567</v>
      </c>
      <c r="C714" s="229">
        <v>0</v>
      </c>
    </row>
    <row r="715" spans="1:3" ht="17.45" customHeight="1">
      <c r="A715" s="227" t="s">
        <v>1568</v>
      </c>
      <c r="B715" s="228" t="s">
        <v>1569</v>
      </c>
      <c r="C715" s="229">
        <v>0</v>
      </c>
    </row>
    <row r="716" spans="1:3" ht="17.45" customHeight="1">
      <c r="A716" s="227" t="s">
        <v>1570</v>
      </c>
      <c r="B716" s="228" t="s">
        <v>1571</v>
      </c>
      <c r="C716" s="229">
        <v>0</v>
      </c>
    </row>
    <row r="717" spans="1:3" ht="17.45" customHeight="1">
      <c r="A717" s="227" t="s">
        <v>1572</v>
      </c>
      <c r="B717" s="228" t="s">
        <v>1573</v>
      </c>
      <c r="C717" s="229">
        <v>659</v>
      </c>
    </row>
    <row r="718" spans="1:3" ht="17.45" customHeight="1">
      <c r="A718" s="227" t="s">
        <v>1574</v>
      </c>
      <c r="B718" s="228" t="s">
        <v>1575</v>
      </c>
      <c r="C718" s="229">
        <v>659</v>
      </c>
    </row>
    <row r="719" spans="1:3" ht="17.45" customHeight="1">
      <c r="A719" s="227" t="s">
        <v>1576</v>
      </c>
      <c r="B719" s="228" t="s">
        <v>1577</v>
      </c>
      <c r="C719" s="229">
        <v>0</v>
      </c>
    </row>
    <row r="720" spans="1:3" ht="17.45" customHeight="1">
      <c r="A720" s="227" t="s">
        <v>1578</v>
      </c>
      <c r="B720" s="228" t="s">
        <v>1579</v>
      </c>
      <c r="C720" s="229">
        <v>4266</v>
      </c>
    </row>
    <row r="721" spans="1:3" ht="17.45" customHeight="1">
      <c r="A721" s="227" t="s">
        <v>1580</v>
      </c>
      <c r="B721" s="228" t="s">
        <v>1581</v>
      </c>
      <c r="C721" s="229">
        <v>224</v>
      </c>
    </row>
    <row r="722" spans="1:3" ht="17.45" customHeight="1">
      <c r="A722" s="227" t="s">
        <v>1582</v>
      </c>
      <c r="B722" s="228" t="s">
        <v>1583</v>
      </c>
      <c r="C722" s="229">
        <v>4042</v>
      </c>
    </row>
    <row r="723" spans="1:3" ht="17.45" customHeight="1">
      <c r="A723" s="227" t="s">
        <v>1584</v>
      </c>
      <c r="B723" s="228" t="s">
        <v>1585</v>
      </c>
      <c r="C723" s="229">
        <v>0</v>
      </c>
    </row>
    <row r="724" spans="1:3" ht="17.45" customHeight="1">
      <c r="A724" s="227" t="s">
        <v>1586</v>
      </c>
      <c r="B724" s="228" t="s">
        <v>1587</v>
      </c>
      <c r="C724" s="229">
        <v>0</v>
      </c>
    </row>
    <row r="725" spans="1:3" ht="17.45" customHeight="1">
      <c r="A725" s="227" t="s">
        <v>1588</v>
      </c>
      <c r="B725" s="228" t="s">
        <v>1589</v>
      </c>
      <c r="C725" s="229">
        <v>0</v>
      </c>
    </row>
    <row r="726" spans="1:3" ht="17.45" customHeight="1">
      <c r="A726" s="227" t="s">
        <v>1590</v>
      </c>
      <c r="B726" s="228" t="s">
        <v>1591</v>
      </c>
      <c r="C726" s="229">
        <v>0</v>
      </c>
    </row>
    <row r="727" spans="1:3" ht="17.45" customHeight="1">
      <c r="A727" s="227" t="s">
        <v>1592</v>
      </c>
      <c r="B727" s="228" t="s">
        <v>1593</v>
      </c>
      <c r="C727" s="229">
        <v>0</v>
      </c>
    </row>
    <row r="728" spans="1:3" ht="17.45" customHeight="1">
      <c r="A728" s="227" t="s">
        <v>1594</v>
      </c>
      <c r="B728" s="228" t="s">
        <v>1595</v>
      </c>
      <c r="C728" s="229">
        <v>0</v>
      </c>
    </row>
    <row r="729" spans="1:3" ht="17.45" customHeight="1">
      <c r="A729" s="227" t="s">
        <v>1596</v>
      </c>
      <c r="B729" s="228" t="s">
        <v>1597</v>
      </c>
      <c r="C729" s="229">
        <v>36972</v>
      </c>
    </row>
    <row r="730" spans="1:3" ht="17.45" customHeight="1">
      <c r="A730" s="227" t="s">
        <v>1598</v>
      </c>
      <c r="B730" s="228" t="s">
        <v>1597</v>
      </c>
      <c r="C730" s="229">
        <v>36972</v>
      </c>
    </row>
    <row r="731" spans="1:3" ht="17.45" customHeight="1">
      <c r="A731" s="227" t="s">
        <v>1599</v>
      </c>
      <c r="B731" s="228" t="s">
        <v>222</v>
      </c>
      <c r="C731" s="229">
        <v>0</v>
      </c>
    </row>
    <row r="732" spans="1:3" ht="17.45" customHeight="1">
      <c r="A732" s="227" t="s">
        <v>224</v>
      </c>
      <c r="B732" s="228" t="s">
        <v>1600</v>
      </c>
      <c r="C732" s="229">
        <v>0</v>
      </c>
    </row>
    <row r="733" spans="1:3" ht="17.45" customHeight="1">
      <c r="A733" s="227" t="s">
        <v>226</v>
      </c>
      <c r="B733" s="228" t="s">
        <v>1601</v>
      </c>
      <c r="C733" s="229">
        <v>0</v>
      </c>
    </row>
    <row r="734" spans="1:3" ht="17.45" customHeight="1">
      <c r="A734" s="227" t="s">
        <v>228</v>
      </c>
      <c r="B734" s="228" t="s">
        <v>1602</v>
      </c>
      <c r="C734" s="229">
        <v>0</v>
      </c>
    </row>
    <row r="735" spans="1:3" ht="17.45" customHeight="1">
      <c r="A735" s="227" t="s">
        <v>229</v>
      </c>
      <c r="B735" s="228" t="s">
        <v>1603</v>
      </c>
      <c r="C735" s="229">
        <v>0</v>
      </c>
    </row>
    <row r="736" spans="1:3" ht="17.45" customHeight="1">
      <c r="A736" s="227" t="s">
        <v>231</v>
      </c>
      <c r="B736" s="228" t="s">
        <v>1604</v>
      </c>
      <c r="C736" s="229">
        <v>0</v>
      </c>
    </row>
    <row r="737" spans="1:3" ht="17.45" customHeight="1">
      <c r="A737" s="227" t="s">
        <v>233</v>
      </c>
      <c r="B737" s="228" t="s">
        <v>1605</v>
      </c>
      <c r="C737" s="229">
        <v>0</v>
      </c>
    </row>
    <row r="738" spans="1:3" ht="17.45" customHeight="1">
      <c r="A738" s="227" t="s">
        <v>235</v>
      </c>
      <c r="B738" s="228" t="s">
        <v>1606</v>
      </c>
      <c r="C738" s="229">
        <v>0</v>
      </c>
    </row>
    <row r="739" spans="1:3" ht="17.45" customHeight="1">
      <c r="A739" s="227" t="s">
        <v>237</v>
      </c>
      <c r="B739" s="228" t="s">
        <v>1607</v>
      </c>
      <c r="C739" s="229">
        <v>0</v>
      </c>
    </row>
    <row r="740" spans="1:3" ht="17.45" customHeight="1">
      <c r="A740" s="227" t="s">
        <v>1608</v>
      </c>
      <c r="B740" s="228" t="s">
        <v>1603</v>
      </c>
      <c r="C740" s="229">
        <v>0</v>
      </c>
    </row>
    <row r="741" spans="1:3" ht="17.45" customHeight="1">
      <c r="A741" s="227" t="s">
        <v>239</v>
      </c>
      <c r="B741" s="228" t="s">
        <v>1609</v>
      </c>
      <c r="C741" s="229">
        <v>0</v>
      </c>
    </row>
    <row r="742" spans="1:3" ht="17.45" customHeight="1">
      <c r="A742" s="227" t="s">
        <v>1610</v>
      </c>
      <c r="B742" s="228" t="s">
        <v>1611</v>
      </c>
      <c r="C742" s="229">
        <v>0</v>
      </c>
    </row>
    <row r="743" spans="1:3" ht="17.45" customHeight="1">
      <c r="A743" s="227" t="s">
        <v>241</v>
      </c>
      <c r="B743" s="228" t="s">
        <v>1612</v>
      </c>
      <c r="C743" s="229">
        <v>0</v>
      </c>
    </row>
    <row r="744" spans="1:3" ht="17.45" customHeight="1">
      <c r="A744" s="227" t="s">
        <v>242</v>
      </c>
      <c r="B744" s="228" t="s">
        <v>1613</v>
      </c>
      <c r="C744" s="229">
        <v>0</v>
      </c>
    </row>
    <row r="745" spans="1:3" ht="17.45" customHeight="1">
      <c r="A745" s="227" t="s">
        <v>244</v>
      </c>
      <c r="B745" s="228" t="s">
        <v>1614</v>
      </c>
      <c r="C745" s="229">
        <v>0</v>
      </c>
    </row>
    <row r="746" spans="1:3" ht="17.45" customHeight="1">
      <c r="A746" s="227" t="s">
        <v>246</v>
      </c>
      <c r="B746" s="228" t="s">
        <v>1615</v>
      </c>
      <c r="C746" s="229">
        <v>0</v>
      </c>
    </row>
    <row r="747" spans="1:3" ht="17.45" customHeight="1">
      <c r="A747" s="227" t="s">
        <v>248</v>
      </c>
      <c r="B747" s="228" t="s">
        <v>1616</v>
      </c>
      <c r="C747" s="229">
        <v>0</v>
      </c>
    </row>
    <row r="748" spans="1:3" ht="17.45" customHeight="1">
      <c r="A748" s="227" t="s">
        <v>249</v>
      </c>
      <c r="B748" s="228" t="s">
        <v>1617</v>
      </c>
      <c r="C748" s="229">
        <v>0</v>
      </c>
    </row>
    <row r="749" spans="1:3" ht="17.45" customHeight="1">
      <c r="A749" s="227" t="s">
        <v>251</v>
      </c>
      <c r="B749" s="228" t="s">
        <v>1618</v>
      </c>
      <c r="C749" s="229">
        <v>0</v>
      </c>
    </row>
    <row r="750" spans="1:3" ht="17.45" customHeight="1">
      <c r="A750" s="227" t="s">
        <v>253</v>
      </c>
      <c r="B750" s="228" t="s">
        <v>1619</v>
      </c>
      <c r="C750" s="229">
        <v>0</v>
      </c>
    </row>
    <row r="751" spans="1:3" ht="17.45" customHeight="1">
      <c r="A751" s="227" t="s">
        <v>255</v>
      </c>
      <c r="B751" s="228" t="s">
        <v>1620</v>
      </c>
      <c r="C751" s="229">
        <v>0</v>
      </c>
    </row>
    <row r="752" spans="1:3" ht="17.45" customHeight="1">
      <c r="A752" s="227" t="s">
        <v>257</v>
      </c>
      <c r="B752" s="228" t="s">
        <v>1621</v>
      </c>
      <c r="C752" s="229">
        <v>0</v>
      </c>
    </row>
    <row r="753" spans="1:3" ht="17.45" customHeight="1">
      <c r="A753" s="227" t="s">
        <v>258</v>
      </c>
      <c r="B753" s="228" t="s">
        <v>1622</v>
      </c>
      <c r="C753" s="229">
        <v>0</v>
      </c>
    </row>
    <row r="754" spans="1:3" ht="17.45" customHeight="1">
      <c r="A754" s="227" t="s">
        <v>260</v>
      </c>
      <c r="B754" s="228" t="s">
        <v>1623</v>
      </c>
      <c r="C754" s="229">
        <v>0</v>
      </c>
    </row>
    <row r="755" spans="1:3" ht="17.45" customHeight="1">
      <c r="A755" s="227" t="s">
        <v>262</v>
      </c>
      <c r="B755" s="228" t="s">
        <v>1624</v>
      </c>
      <c r="C755" s="229">
        <v>0</v>
      </c>
    </row>
    <row r="756" spans="1:3" ht="17.45" customHeight="1">
      <c r="A756" s="227" t="s">
        <v>1625</v>
      </c>
      <c r="B756" s="228" t="s">
        <v>1626</v>
      </c>
      <c r="C756" s="229">
        <v>0</v>
      </c>
    </row>
    <row r="757" spans="1:3" ht="17.45" customHeight="1">
      <c r="A757" s="227" t="s">
        <v>1627</v>
      </c>
      <c r="B757" s="228" t="s">
        <v>1628</v>
      </c>
      <c r="C757" s="229">
        <v>0</v>
      </c>
    </row>
    <row r="758" spans="1:3" ht="17.45" customHeight="1">
      <c r="A758" s="227" t="s">
        <v>1629</v>
      </c>
      <c r="B758" s="228" t="s">
        <v>1630</v>
      </c>
      <c r="C758" s="229">
        <v>0</v>
      </c>
    </row>
    <row r="759" spans="1:3" ht="17.45" customHeight="1">
      <c r="A759" s="227" t="s">
        <v>1631</v>
      </c>
      <c r="B759" s="228" t="s">
        <v>1632</v>
      </c>
      <c r="C759" s="229">
        <v>0</v>
      </c>
    </row>
    <row r="760" spans="1:3" ht="17.45" customHeight="1">
      <c r="A760" s="227" t="s">
        <v>1633</v>
      </c>
      <c r="B760" s="228" t="s">
        <v>1634</v>
      </c>
      <c r="C760" s="229">
        <v>0</v>
      </c>
    </row>
    <row r="761" spans="1:3" ht="17.45" customHeight="1">
      <c r="A761" s="227" t="s">
        <v>1635</v>
      </c>
      <c r="B761" s="228" t="s">
        <v>1636</v>
      </c>
      <c r="C761" s="229">
        <v>0</v>
      </c>
    </row>
    <row r="762" spans="1:3" ht="17.45" customHeight="1">
      <c r="A762" s="227" t="s">
        <v>1637</v>
      </c>
      <c r="B762" s="228" t="s">
        <v>1638</v>
      </c>
      <c r="C762" s="229">
        <v>0</v>
      </c>
    </row>
    <row r="763" spans="1:3" ht="17.45" customHeight="1">
      <c r="A763" s="227" t="s">
        <v>1639</v>
      </c>
      <c r="B763" s="228" t="s">
        <v>1632</v>
      </c>
      <c r="C763" s="229">
        <v>0</v>
      </c>
    </row>
    <row r="764" spans="1:3" ht="17.45" customHeight="1">
      <c r="A764" s="227" t="s">
        <v>1640</v>
      </c>
      <c r="B764" s="228" t="s">
        <v>1641</v>
      </c>
      <c r="C764" s="229">
        <v>0</v>
      </c>
    </row>
    <row r="765" spans="1:3" ht="17.45" customHeight="1">
      <c r="A765" s="227" t="s">
        <v>1642</v>
      </c>
      <c r="B765" s="228" t="s">
        <v>1643</v>
      </c>
      <c r="C765" s="229">
        <v>0</v>
      </c>
    </row>
    <row r="766" spans="1:3" ht="17.45" customHeight="1">
      <c r="A766" s="227" t="s">
        <v>1644</v>
      </c>
      <c r="B766" s="228" t="s">
        <v>1645</v>
      </c>
      <c r="C766" s="229">
        <v>0</v>
      </c>
    </row>
    <row r="767" spans="1:3" ht="17.45" customHeight="1">
      <c r="A767" s="227" t="s">
        <v>1646</v>
      </c>
      <c r="B767" s="228" t="s">
        <v>1647</v>
      </c>
      <c r="C767" s="229">
        <v>0</v>
      </c>
    </row>
    <row r="768" spans="1:3" ht="17.45" customHeight="1">
      <c r="A768" s="227" t="s">
        <v>1648</v>
      </c>
      <c r="B768" s="228" t="s">
        <v>1649</v>
      </c>
      <c r="C768" s="229">
        <v>0</v>
      </c>
    </row>
    <row r="769" spans="1:3" ht="17.45" customHeight="1">
      <c r="A769" s="227" t="s">
        <v>1650</v>
      </c>
      <c r="B769" s="228" t="s">
        <v>1651</v>
      </c>
      <c r="C769" s="229">
        <v>0</v>
      </c>
    </row>
    <row r="770" spans="1:3" ht="17.45" customHeight="1">
      <c r="A770" s="227" t="s">
        <v>264</v>
      </c>
      <c r="B770" s="228" t="s">
        <v>1652</v>
      </c>
      <c r="C770" s="229">
        <v>0</v>
      </c>
    </row>
    <row r="771" spans="1:3" ht="17.45" customHeight="1">
      <c r="A771" s="227" t="s">
        <v>266</v>
      </c>
      <c r="B771" s="228" t="s">
        <v>1653</v>
      </c>
      <c r="C771" s="229">
        <v>0</v>
      </c>
    </row>
    <row r="772" spans="1:3" ht="17.45" customHeight="1">
      <c r="A772" s="227" t="s">
        <v>1654</v>
      </c>
      <c r="B772" s="228" t="s">
        <v>1655</v>
      </c>
      <c r="C772" s="229">
        <v>0</v>
      </c>
    </row>
    <row r="773" spans="1:3" ht="17.45" customHeight="1">
      <c r="A773" s="227" t="s">
        <v>268</v>
      </c>
      <c r="B773" s="228" t="s">
        <v>1656</v>
      </c>
      <c r="C773" s="229">
        <v>0</v>
      </c>
    </row>
    <row r="774" spans="1:3" ht="17.45" customHeight="1">
      <c r="A774" s="227" t="s">
        <v>270</v>
      </c>
      <c r="B774" s="228" t="s">
        <v>1657</v>
      </c>
      <c r="C774" s="229">
        <v>0</v>
      </c>
    </row>
    <row r="775" spans="1:3" ht="17.45" customHeight="1">
      <c r="A775" s="227" t="s">
        <v>272</v>
      </c>
      <c r="B775" s="228" t="s">
        <v>1632</v>
      </c>
      <c r="C775" s="229">
        <v>0</v>
      </c>
    </row>
    <row r="776" spans="1:3" ht="17.45" customHeight="1">
      <c r="A776" s="227" t="s">
        <v>274</v>
      </c>
      <c r="B776" s="228" t="s">
        <v>1658</v>
      </c>
      <c r="C776" s="229">
        <v>0</v>
      </c>
    </row>
    <row r="777" spans="1:3" ht="17.45" customHeight="1">
      <c r="A777" s="227" t="s">
        <v>1659</v>
      </c>
      <c r="B777" s="228" t="s">
        <v>1660</v>
      </c>
      <c r="C777" s="229">
        <v>0</v>
      </c>
    </row>
    <row r="778" spans="1:3" ht="17.45" customHeight="1">
      <c r="A778" s="224" t="s">
        <v>1661</v>
      </c>
      <c r="B778" s="225" t="s">
        <v>346</v>
      </c>
      <c r="C778" s="226">
        <v>129103.93</v>
      </c>
    </row>
    <row r="779" spans="1:3" ht="17.45" customHeight="1">
      <c r="A779" s="227" t="s">
        <v>1662</v>
      </c>
      <c r="B779" s="228" t="s">
        <v>1663</v>
      </c>
      <c r="C779" s="229">
        <v>1946.63</v>
      </c>
    </row>
    <row r="780" spans="1:3" ht="17.45" customHeight="1">
      <c r="A780" s="227" t="s">
        <v>1664</v>
      </c>
      <c r="B780" s="228" t="s">
        <v>362</v>
      </c>
      <c r="C780" s="229">
        <v>1585.56</v>
      </c>
    </row>
    <row r="781" spans="1:3" ht="17.45" customHeight="1">
      <c r="A781" s="227" t="s">
        <v>1665</v>
      </c>
      <c r="B781" s="228" t="s">
        <v>364</v>
      </c>
      <c r="C781" s="229">
        <v>0</v>
      </c>
    </row>
    <row r="782" spans="1:3" ht="17.45" customHeight="1">
      <c r="A782" s="227" t="s">
        <v>1666</v>
      </c>
      <c r="B782" s="228" t="s">
        <v>366</v>
      </c>
      <c r="C782" s="229">
        <v>0</v>
      </c>
    </row>
    <row r="783" spans="1:3" ht="17.45" customHeight="1">
      <c r="A783" s="227" t="s">
        <v>1667</v>
      </c>
      <c r="B783" s="228" t="s">
        <v>1668</v>
      </c>
      <c r="C783" s="229">
        <v>361.07</v>
      </c>
    </row>
    <row r="784" spans="1:3" ht="17.45" customHeight="1">
      <c r="A784" s="227" t="s">
        <v>1669</v>
      </c>
      <c r="B784" s="228" t="s">
        <v>1670</v>
      </c>
      <c r="C784" s="229">
        <v>14931.67</v>
      </c>
    </row>
    <row r="785" spans="1:3" ht="17.45" customHeight="1">
      <c r="A785" s="227" t="s">
        <v>1671</v>
      </c>
      <c r="B785" s="228" t="s">
        <v>1672</v>
      </c>
      <c r="C785" s="229">
        <v>9400.67</v>
      </c>
    </row>
    <row r="786" spans="1:3" ht="17.45" customHeight="1">
      <c r="A786" s="227" t="s">
        <v>1673</v>
      </c>
      <c r="B786" s="228" t="s">
        <v>1674</v>
      </c>
      <c r="C786" s="229">
        <v>988</v>
      </c>
    </row>
    <row r="787" spans="1:3" ht="17.45" customHeight="1">
      <c r="A787" s="227" t="s">
        <v>1675</v>
      </c>
      <c r="B787" s="228" t="s">
        <v>1676</v>
      </c>
      <c r="C787" s="229">
        <v>250</v>
      </c>
    </row>
    <row r="788" spans="1:3" ht="17.45" customHeight="1">
      <c r="A788" s="227" t="s">
        <v>1677</v>
      </c>
      <c r="B788" s="228" t="s">
        <v>1678</v>
      </c>
      <c r="C788" s="229">
        <v>0</v>
      </c>
    </row>
    <row r="789" spans="1:3" ht="17.45" customHeight="1">
      <c r="A789" s="227" t="s">
        <v>1679</v>
      </c>
      <c r="B789" s="228" t="s">
        <v>1680</v>
      </c>
      <c r="C789" s="229">
        <v>0</v>
      </c>
    </row>
    <row r="790" spans="1:3" ht="17.45" customHeight="1">
      <c r="A790" s="227" t="s">
        <v>1681</v>
      </c>
      <c r="B790" s="228" t="s">
        <v>1682</v>
      </c>
      <c r="C790" s="229">
        <v>0</v>
      </c>
    </row>
    <row r="791" spans="1:3" ht="17.45" customHeight="1">
      <c r="A791" s="227" t="s">
        <v>1683</v>
      </c>
      <c r="B791" s="228" t="s">
        <v>1684</v>
      </c>
      <c r="C791" s="229">
        <v>0</v>
      </c>
    </row>
    <row r="792" spans="1:3" ht="17.45" customHeight="1">
      <c r="A792" s="227" t="s">
        <v>1685</v>
      </c>
      <c r="B792" s="228" t="s">
        <v>1686</v>
      </c>
      <c r="C792" s="229">
        <v>0</v>
      </c>
    </row>
    <row r="793" spans="1:3" ht="17.45" customHeight="1">
      <c r="A793" s="227" t="s">
        <v>1687</v>
      </c>
      <c r="B793" s="228" t="s">
        <v>1688</v>
      </c>
      <c r="C793" s="229">
        <v>180</v>
      </c>
    </row>
    <row r="794" spans="1:3" ht="17.45" customHeight="1">
      <c r="A794" s="227" t="s">
        <v>1689</v>
      </c>
      <c r="B794" s="228" t="s">
        <v>1690</v>
      </c>
      <c r="C794" s="229">
        <v>500</v>
      </c>
    </row>
    <row r="795" spans="1:3" ht="17.45" customHeight="1">
      <c r="A795" s="227" t="s">
        <v>1691</v>
      </c>
      <c r="B795" s="228" t="s">
        <v>1692</v>
      </c>
      <c r="C795" s="229">
        <v>0</v>
      </c>
    </row>
    <row r="796" spans="1:3" ht="17.45" customHeight="1">
      <c r="A796" s="227" t="s">
        <v>1693</v>
      </c>
      <c r="B796" s="228" t="s">
        <v>1694</v>
      </c>
      <c r="C796" s="229">
        <v>3613</v>
      </c>
    </row>
    <row r="797" spans="1:3" ht="17.45" customHeight="1">
      <c r="A797" s="227" t="s">
        <v>1695</v>
      </c>
      <c r="B797" s="228" t="s">
        <v>1696</v>
      </c>
      <c r="C797" s="229">
        <v>1093</v>
      </c>
    </row>
    <row r="798" spans="1:3" ht="17.45" customHeight="1">
      <c r="A798" s="227" t="s">
        <v>1697</v>
      </c>
      <c r="B798" s="228" t="s">
        <v>1698</v>
      </c>
      <c r="C798" s="229">
        <v>0</v>
      </c>
    </row>
    <row r="799" spans="1:3" ht="17.45" customHeight="1">
      <c r="A799" s="227" t="s">
        <v>1699</v>
      </c>
      <c r="B799" s="228" t="s">
        <v>1700</v>
      </c>
      <c r="C799" s="229">
        <v>0</v>
      </c>
    </row>
    <row r="800" spans="1:3" ht="17.45" customHeight="1">
      <c r="A800" s="227" t="s">
        <v>1701</v>
      </c>
      <c r="B800" s="228" t="s">
        <v>1702</v>
      </c>
      <c r="C800" s="229">
        <v>1093</v>
      </c>
    </row>
    <row r="801" spans="1:3" ht="17.45" customHeight="1">
      <c r="A801" s="227" t="s">
        <v>1703</v>
      </c>
      <c r="B801" s="228" t="s">
        <v>1704</v>
      </c>
      <c r="C801" s="229">
        <v>14143.05</v>
      </c>
    </row>
    <row r="802" spans="1:3" ht="17.45" customHeight="1">
      <c r="A802" s="227" t="s">
        <v>1705</v>
      </c>
      <c r="B802" s="228" t="s">
        <v>1706</v>
      </c>
      <c r="C802" s="229">
        <v>1983.45</v>
      </c>
    </row>
    <row r="803" spans="1:3" ht="17.45" customHeight="1">
      <c r="A803" s="227" t="s">
        <v>1707</v>
      </c>
      <c r="B803" s="228" t="s">
        <v>1708</v>
      </c>
      <c r="C803" s="229">
        <v>638.38</v>
      </c>
    </row>
    <row r="804" spans="1:3" ht="17.45" customHeight="1">
      <c r="A804" s="227" t="s">
        <v>1709</v>
      </c>
      <c r="B804" s="228" t="s">
        <v>1710</v>
      </c>
      <c r="C804" s="229">
        <v>17.899999999999999</v>
      </c>
    </row>
    <row r="805" spans="1:3" ht="17.45" customHeight="1">
      <c r="A805" s="227" t="s">
        <v>1711</v>
      </c>
      <c r="B805" s="228" t="s">
        <v>1712</v>
      </c>
      <c r="C805" s="229">
        <v>0</v>
      </c>
    </row>
    <row r="806" spans="1:3" ht="17.45" customHeight="1">
      <c r="A806" s="227" t="s">
        <v>1713</v>
      </c>
      <c r="B806" s="228" t="s">
        <v>1714</v>
      </c>
      <c r="C806" s="229">
        <v>593.34</v>
      </c>
    </row>
    <row r="807" spans="1:3" ht="17.45" customHeight="1">
      <c r="A807" s="227" t="s">
        <v>1715</v>
      </c>
      <c r="B807" s="228" t="s">
        <v>1716</v>
      </c>
      <c r="C807" s="229">
        <v>6971.68</v>
      </c>
    </row>
    <row r="808" spans="1:3" ht="17.45" customHeight="1">
      <c r="A808" s="227" t="s">
        <v>1717</v>
      </c>
      <c r="B808" s="228" t="s">
        <v>1718</v>
      </c>
      <c r="C808" s="229">
        <v>0</v>
      </c>
    </row>
    <row r="809" spans="1:3" ht="17.45" customHeight="1">
      <c r="A809" s="227" t="s">
        <v>1719</v>
      </c>
      <c r="B809" s="228" t="s">
        <v>1720</v>
      </c>
      <c r="C809" s="229">
        <v>3938.3</v>
      </c>
    </row>
    <row r="810" spans="1:3" ht="17.45" customHeight="1">
      <c r="A810" s="227" t="s">
        <v>1721</v>
      </c>
      <c r="B810" s="228" t="s">
        <v>1722</v>
      </c>
      <c r="C810" s="229">
        <v>0</v>
      </c>
    </row>
    <row r="811" spans="1:3" ht="17.45" customHeight="1">
      <c r="A811" s="227" t="s">
        <v>1723</v>
      </c>
      <c r="B811" s="228" t="s">
        <v>1724</v>
      </c>
      <c r="C811" s="229">
        <v>0</v>
      </c>
    </row>
    <row r="812" spans="1:3" ht="17.45" customHeight="1">
      <c r="A812" s="227" t="s">
        <v>1725</v>
      </c>
      <c r="B812" s="228" t="s">
        <v>1726</v>
      </c>
      <c r="C812" s="229">
        <v>0</v>
      </c>
    </row>
    <row r="813" spans="1:3" ht="17.45" customHeight="1">
      <c r="A813" s="227" t="s">
        <v>1727</v>
      </c>
      <c r="B813" s="228" t="s">
        <v>1728</v>
      </c>
      <c r="C813" s="229">
        <v>0</v>
      </c>
    </row>
    <row r="814" spans="1:3" ht="17.45" customHeight="1">
      <c r="A814" s="227" t="s">
        <v>1729</v>
      </c>
      <c r="B814" s="228" t="s">
        <v>1730</v>
      </c>
      <c r="C814" s="229">
        <v>0</v>
      </c>
    </row>
    <row r="815" spans="1:3" ht="17.45" customHeight="1">
      <c r="A815" s="227" t="s">
        <v>1731</v>
      </c>
      <c r="B815" s="228" t="s">
        <v>1732</v>
      </c>
      <c r="C815" s="229">
        <v>0</v>
      </c>
    </row>
    <row r="816" spans="1:3" ht="17.45" customHeight="1">
      <c r="A816" s="227" t="s">
        <v>1733</v>
      </c>
      <c r="B816" s="228" t="s">
        <v>1734</v>
      </c>
      <c r="C816" s="229">
        <v>0</v>
      </c>
    </row>
    <row r="817" spans="1:3" ht="17.45" customHeight="1">
      <c r="A817" s="227" t="s">
        <v>1735</v>
      </c>
      <c r="B817" s="228" t="s">
        <v>1736</v>
      </c>
      <c r="C817" s="229">
        <v>0</v>
      </c>
    </row>
    <row r="818" spans="1:3" ht="17.45" customHeight="1">
      <c r="A818" s="227" t="s">
        <v>1737</v>
      </c>
      <c r="B818" s="228" t="s">
        <v>1738</v>
      </c>
      <c r="C818" s="229">
        <v>3116.15</v>
      </c>
    </row>
    <row r="819" spans="1:3" ht="17.45" customHeight="1">
      <c r="A819" s="227" t="s">
        <v>1739</v>
      </c>
      <c r="B819" s="228" t="s">
        <v>1740</v>
      </c>
      <c r="C819" s="229">
        <v>0</v>
      </c>
    </row>
    <row r="820" spans="1:3" ht="17.45" customHeight="1">
      <c r="A820" s="227" t="s">
        <v>1741</v>
      </c>
      <c r="B820" s="228" t="s">
        <v>1742</v>
      </c>
      <c r="C820" s="229">
        <v>0</v>
      </c>
    </row>
    <row r="821" spans="1:3" ht="17.45" customHeight="1">
      <c r="A821" s="227" t="s">
        <v>1743</v>
      </c>
      <c r="B821" s="228" t="s">
        <v>1744</v>
      </c>
      <c r="C821" s="229">
        <v>3116.15</v>
      </c>
    </row>
    <row r="822" spans="1:3" ht="17.45" customHeight="1">
      <c r="A822" s="227" t="s">
        <v>1745</v>
      </c>
      <c r="B822" s="228" t="s">
        <v>1746</v>
      </c>
      <c r="C822" s="229">
        <v>4687.33</v>
      </c>
    </row>
    <row r="823" spans="1:3" ht="17.45" customHeight="1">
      <c r="A823" s="227" t="s">
        <v>1747</v>
      </c>
      <c r="B823" s="228" t="s">
        <v>362</v>
      </c>
      <c r="C823" s="229">
        <v>1197.1400000000001</v>
      </c>
    </row>
    <row r="824" spans="1:3" ht="17.45" customHeight="1">
      <c r="A824" s="227" t="s">
        <v>1748</v>
      </c>
      <c r="B824" s="228" t="s">
        <v>364</v>
      </c>
      <c r="C824" s="229">
        <v>0</v>
      </c>
    </row>
    <row r="825" spans="1:3" ht="17.45" customHeight="1">
      <c r="A825" s="227" t="s">
        <v>1749</v>
      </c>
      <c r="B825" s="228" t="s">
        <v>366</v>
      </c>
      <c r="C825" s="229">
        <v>0</v>
      </c>
    </row>
    <row r="826" spans="1:3" ht="17.45" customHeight="1">
      <c r="A826" s="227" t="s">
        <v>1750</v>
      </c>
      <c r="B826" s="228" t="s">
        <v>1751</v>
      </c>
      <c r="C826" s="229">
        <v>26.46</v>
      </c>
    </row>
    <row r="827" spans="1:3" ht="17.45" customHeight="1">
      <c r="A827" s="227" t="s">
        <v>1752</v>
      </c>
      <c r="B827" s="228" t="s">
        <v>1753</v>
      </c>
      <c r="C827" s="229">
        <v>0</v>
      </c>
    </row>
    <row r="828" spans="1:3" ht="17.45" customHeight="1">
      <c r="A828" s="227" t="s">
        <v>1754</v>
      </c>
      <c r="B828" s="228" t="s">
        <v>1755</v>
      </c>
      <c r="C828" s="229">
        <v>0</v>
      </c>
    </row>
    <row r="829" spans="1:3" ht="17.45" customHeight="1">
      <c r="A829" s="227" t="s">
        <v>1756</v>
      </c>
      <c r="B829" s="228" t="s">
        <v>1757</v>
      </c>
      <c r="C829" s="229">
        <v>1497.96</v>
      </c>
    </row>
    <row r="830" spans="1:3" ht="17.45" customHeight="1">
      <c r="A830" s="227" t="s">
        <v>1758</v>
      </c>
      <c r="B830" s="228" t="s">
        <v>380</v>
      </c>
      <c r="C830" s="229">
        <v>994.43</v>
      </c>
    </row>
    <row r="831" spans="1:3" ht="17.45" customHeight="1">
      <c r="A831" s="227" t="s">
        <v>1759</v>
      </c>
      <c r="B831" s="228" t="s">
        <v>1760</v>
      </c>
      <c r="C831" s="229">
        <v>971.34</v>
      </c>
    </row>
    <row r="832" spans="1:3" ht="17.45" customHeight="1">
      <c r="A832" s="227" t="s">
        <v>1761</v>
      </c>
      <c r="B832" s="228" t="s">
        <v>1762</v>
      </c>
      <c r="C832" s="229">
        <v>22615.1</v>
      </c>
    </row>
    <row r="833" spans="1:3" ht="17.45" customHeight="1">
      <c r="A833" s="227" t="s">
        <v>1763</v>
      </c>
      <c r="B833" s="228" t="s">
        <v>1764</v>
      </c>
      <c r="C833" s="229">
        <v>12385.49</v>
      </c>
    </row>
    <row r="834" spans="1:3" ht="17.45" customHeight="1">
      <c r="A834" s="227" t="s">
        <v>1765</v>
      </c>
      <c r="B834" s="228" t="s">
        <v>1766</v>
      </c>
      <c r="C834" s="229">
        <v>9225.61</v>
      </c>
    </row>
    <row r="835" spans="1:3" ht="17.45" customHeight="1">
      <c r="A835" s="227" t="s">
        <v>1767</v>
      </c>
      <c r="B835" s="228" t="s">
        <v>1768</v>
      </c>
      <c r="C835" s="229">
        <v>0</v>
      </c>
    </row>
    <row r="836" spans="1:3" ht="17.45" customHeight="1">
      <c r="A836" s="227" t="s">
        <v>1769</v>
      </c>
      <c r="B836" s="228" t="s">
        <v>1770</v>
      </c>
      <c r="C836" s="229">
        <v>1004</v>
      </c>
    </row>
    <row r="837" spans="1:3" ht="17.45" customHeight="1">
      <c r="A837" s="227" t="s">
        <v>1771</v>
      </c>
      <c r="B837" s="228" t="s">
        <v>1772</v>
      </c>
      <c r="C837" s="229">
        <v>21236</v>
      </c>
    </row>
    <row r="838" spans="1:3" ht="17.45" customHeight="1">
      <c r="A838" s="227" t="s">
        <v>1773</v>
      </c>
      <c r="B838" s="228" t="s">
        <v>1774</v>
      </c>
      <c r="C838" s="229">
        <v>6554</v>
      </c>
    </row>
    <row r="839" spans="1:3" ht="17.45" customHeight="1">
      <c r="A839" s="227" t="s">
        <v>1775</v>
      </c>
      <c r="B839" s="228" t="s">
        <v>1776</v>
      </c>
      <c r="C839" s="229">
        <v>14682</v>
      </c>
    </row>
    <row r="840" spans="1:3" ht="17.45" customHeight="1">
      <c r="A840" s="227" t="s">
        <v>1777</v>
      </c>
      <c r="B840" s="228" t="s">
        <v>1778</v>
      </c>
      <c r="C840" s="229">
        <v>0</v>
      </c>
    </row>
    <row r="841" spans="1:3" ht="17.45" customHeight="1">
      <c r="A841" s="227" t="s">
        <v>1779</v>
      </c>
      <c r="B841" s="228" t="s">
        <v>1780</v>
      </c>
      <c r="C841" s="229">
        <v>0</v>
      </c>
    </row>
    <row r="842" spans="1:3" ht="17.45" customHeight="1">
      <c r="A842" s="227" t="s">
        <v>1781</v>
      </c>
      <c r="B842" s="228" t="s">
        <v>1782</v>
      </c>
      <c r="C842" s="229">
        <v>0</v>
      </c>
    </row>
    <row r="843" spans="1:3" ht="17.45" customHeight="1">
      <c r="A843" s="227" t="s">
        <v>1783</v>
      </c>
      <c r="B843" s="228" t="s">
        <v>1784</v>
      </c>
      <c r="C843" s="229">
        <v>100</v>
      </c>
    </row>
    <row r="844" spans="1:3" ht="17.45" customHeight="1">
      <c r="A844" s="227" t="s">
        <v>1785</v>
      </c>
      <c r="B844" s="228" t="s">
        <v>1786</v>
      </c>
      <c r="C844" s="229">
        <v>0</v>
      </c>
    </row>
    <row r="845" spans="1:3" ht="17.45" customHeight="1">
      <c r="A845" s="227" t="s">
        <v>1787</v>
      </c>
      <c r="B845" s="228" t="s">
        <v>1788</v>
      </c>
      <c r="C845" s="229">
        <v>100</v>
      </c>
    </row>
    <row r="846" spans="1:3" ht="17.45" customHeight="1">
      <c r="A846" s="227" t="s">
        <v>1789</v>
      </c>
      <c r="B846" s="228" t="s">
        <v>1790</v>
      </c>
      <c r="C846" s="229">
        <v>0</v>
      </c>
    </row>
    <row r="847" spans="1:3" ht="17.45" customHeight="1">
      <c r="A847" s="227" t="s">
        <v>1791</v>
      </c>
      <c r="B847" s="228" t="s">
        <v>1792</v>
      </c>
      <c r="C847" s="229">
        <v>0</v>
      </c>
    </row>
    <row r="848" spans="1:3" ht="17.45" customHeight="1">
      <c r="A848" s="227" t="s">
        <v>1793</v>
      </c>
      <c r="B848" s="228" t="s">
        <v>1794</v>
      </c>
      <c r="C848" s="229">
        <v>0</v>
      </c>
    </row>
    <row r="849" spans="1:3" ht="17.45" customHeight="1">
      <c r="A849" s="227" t="s">
        <v>1795</v>
      </c>
      <c r="B849" s="228" t="s">
        <v>1796</v>
      </c>
      <c r="C849" s="229">
        <v>0</v>
      </c>
    </row>
    <row r="850" spans="1:3" ht="17.45" customHeight="1">
      <c r="A850" s="227" t="s">
        <v>1797</v>
      </c>
      <c r="B850" s="228" t="s">
        <v>1798</v>
      </c>
      <c r="C850" s="229">
        <v>45235</v>
      </c>
    </row>
    <row r="851" spans="1:3" ht="17.45" customHeight="1">
      <c r="A851" s="227" t="s">
        <v>1799</v>
      </c>
      <c r="B851" s="228" t="s">
        <v>1798</v>
      </c>
      <c r="C851" s="229">
        <v>45235</v>
      </c>
    </row>
    <row r="852" spans="1:3" ht="17.45" customHeight="1">
      <c r="A852" s="224" t="s">
        <v>1800</v>
      </c>
      <c r="B852" s="225" t="s">
        <v>347</v>
      </c>
      <c r="C852" s="226">
        <v>37477.949999999997</v>
      </c>
    </row>
    <row r="853" spans="1:3" ht="17.45" customHeight="1">
      <c r="A853" s="227" t="s">
        <v>1801</v>
      </c>
      <c r="B853" s="228" t="s">
        <v>1802</v>
      </c>
      <c r="C853" s="229">
        <v>10132.67</v>
      </c>
    </row>
    <row r="854" spans="1:3" ht="17.45" customHeight="1">
      <c r="A854" s="227" t="s">
        <v>1803</v>
      </c>
      <c r="B854" s="228" t="s">
        <v>362</v>
      </c>
      <c r="C854" s="229">
        <v>3623.66</v>
      </c>
    </row>
    <row r="855" spans="1:3" ht="17.45" customHeight="1">
      <c r="A855" s="227" t="s">
        <v>1804</v>
      </c>
      <c r="B855" s="228" t="s">
        <v>364</v>
      </c>
      <c r="C855" s="229">
        <v>769</v>
      </c>
    </row>
    <row r="856" spans="1:3" ht="17.45" customHeight="1">
      <c r="A856" s="227" t="s">
        <v>1805</v>
      </c>
      <c r="B856" s="228" t="s">
        <v>366</v>
      </c>
      <c r="C856" s="229">
        <v>0</v>
      </c>
    </row>
    <row r="857" spans="1:3" ht="17.45" customHeight="1">
      <c r="A857" s="227" t="s">
        <v>1806</v>
      </c>
      <c r="B857" s="228" t="s">
        <v>1807</v>
      </c>
      <c r="C857" s="229">
        <v>26</v>
      </c>
    </row>
    <row r="858" spans="1:3" ht="17.45" customHeight="1">
      <c r="A858" s="227" t="s">
        <v>1808</v>
      </c>
      <c r="B858" s="228" t="s">
        <v>1809</v>
      </c>
      <c r="C858" s="229">
        <v>0</v>
      </c>
    </row>
    <row r="859" spans="1:3" ht="17.45" customHeight="1">
      <c r="A859" s="227" t="s">
        <v>1810</v>
      </c>
      <c r="B859" s="228" t="s">
        <v>1811</v>
      </c>
      <c r="C859" s="229">
        <v>0</v>
      </c>
    </row>
    <row r="860" spans="1:3" ht="17.45" customHeight="1">
      <c r="A860" s="227" t="s">
        <v>1812</v>
      </c>
      <c r="B860" s="228" t="s">
        <v>1813</v>
      </c>
      <c r="C860" s="229">
        <v>0</v>
      </c>
    </row>
    <row r="861" spans="1:3" ht="17.45" customHeight="1">
      <c r="A861" s="227" t="s">
        <v>1814</v>
      </c>
      <c r="B861" s="228" t="s">
        <v>1815</v>
      </c>
      <c r="C861" s="229">
        <v>5714.01</v>
      </c>
    </row>
    <row r="862" spans="1:3" ht="17.45" customHeight="1">
      <c r="A862" s="227" t="s">
        <v>1816</v>
      </c>
      <c r="B862" s="228" t="s">
        <v>1817</v>
      </c>
      <c r="C862" s="229">
        <v>3157.28</v>
      </c>
    </row>
    <row r="863" spans="1:3" ht="17.45" customHeight="1">
      <c r="A863" s="227" t="s">
        <v>1818</v>
      </c>
      <c r="B863" s="228" t="s">
        <v>1819</v>
      </c>
      <c r="C863" s="229">
        <v>0</v>
      </c>
    </row>
    <row r="864" spans="1:3" ht="17.45" customHeight="1">
      <c r="A864" s="227" t="s">
        <v>1820</v>
      </c>
      <c r="B864" s="228" t="s">
        <v>1821</v>
      </c>
      <c r="C864" s="229">
        <v>0</v>
      </c>
    </row>
    <row r="865" spans="1:3" ht="17.45" customHeight="1">
      <c r="A865" s="227" t="s">
        <v>1822</v>
      </c>
      <c r="B865" s="228" t="s">
        <v>1823</v>
      </c>
      <c r="C865" s="229">
        <v>3157.28</v>
      </c>
    </row>
    <row r="866" spans="1:3" ht="17.45" customHeight="1">
      <c r="A866" s="227" t="s">
        <v>1824</v>
      </c>
      <c r="B866" s="228" t="s">
        <v>1825</v>
      </c>
      <c r="C866" s="229">
        <v>11724</v>
      </c>
    </row>
    <row r="867" spans="1:3" ht="17.45" customHeight="1">
      <c r="A867" s="227" t="s">
        <v>1826</v>
      </c>
      <c r="B867" s="228" t="s">
        <v>1827</v>
      </c>
      <c r="C867" s="229">
        <v>7474</v>
      </c>
    </row>
    <row r="868" spans="1:3" ht="17.45" customHeight="1">
      <c r="A868" s="227" t="s">
        <v>1828</v>
      </c>
      <c r="B868" s="228" t="s">
        <v>1829</v>
      </c>
      <c r="C868" s="229">
        <v>660</v>
      </c>
    </row>
    <row r="869" spans="1:3" ht="17.45" customHeight="1">
      <c r="A869" s="227" t="s">
        <v>1830</v>
      </c>
      <c r="B869" s="228" t="s">
        <v>1831</v>
      </c>
      <c r="C869" s="229">
        <v>0</v>
      </c>
    </row>
    <row r="870" spans="1:3" ht="17.45" customHeight="1">
      <c r="A870" s="227" t="s">
        <v>1832</v>
      </c>
      <c r="B870" s="228" t="s">
        <v>1833</v>
      </c>
      <c r="C870" s="229">
        <v>0</v>
      </c>
    </row>
    <row r="871" spans="1:3" ht="17.45" customHeight="1">
      <c r="A871" s="227" t="s">
        <v>1834</v>
      </c>
      <c r="B871" s="228" t="s">
        <v>1835</v>
      </c>
      <c r="C871" s="229">
        <v>0</v>
      </c>
    </row>
    <row r="872" spans="1:3" ht="17.45" customHeight="1">
      <c r="A872" s="227" t="s">
        <v>1836</v>
      </c>
      <c r="B872" s="228" t="s">
        <v>1837</v>
      </c>
      <c r="C872" s="229">
        <v>0</v>
      </c>
    </row>
    <row r="873" spans="1:3" ht="17.45" customHeight="1">
      <c r="A873" s="227" t="s">
        <v>1838</v>
      </c>
      <c r="B873" s="228" t="s">
        <v>1839</v>
      </c>
      <c r="C873" s="229">
        <v>50</v>
      </c>
    </row>
    <row r="874" spans="1:3" ht="17.45" customHeight="1">
      <c r="A874" s="227" t="s">
        <v>1840</v>
      </c>
      <c r="B874" s="228" t="s">
        <v>1841</v>
      </c>
      <c r="C874" s="229">
        <v>3540</v>
      </c>
    </row>
    <row r="875" spans="1:3" ht="17.45" customHeight="1">
      <c r="A875" s="227" t="s">
        <v>1842</v>
      </c>
      <c r="B875" s="228" t="s">
        <v>1843</v>
      </c>
      <c r="C875" s="229">
        <v>0</v>
      </c>
    </row>
    <row r="876" spans="1:3" ht="17.45" customHeight="1">
      <c r="A876" s="227" t="s">
        <v>1844</v>
      </c>
      <c r="B876" s="228" t="s">
        <v>1845</v>
      </c>
      <c r="C876" s="229">
        <v>0</v>
      </c>
    </row>
    <row r="877" spans="1:3" ht="17.45" customHeight="1">
      <c r="A877" s="227" t="s">
        <v>1846</v>
      </c>
      <c r="B877" s="228" t="s">
        <v>1847</v>
      </c>
      <c r="C877" s="229">
        <v>0</v>
      </c>
    </row>
    <row r="878" spans="1:3" ht="17.45" customHeight="1">
      <c r="A878" s="227" t="s">
        <v>1848</v>
      </c>
      <c r="B878" s="228" t="s">
        <v>1849</v>
      </c>
      <c r="C878" s="229">
        <v>0</v>
      </c>
    </row>
    <row r="879" spans="1:3" ht="17.45" customHeight="1">
      <c r="A879" s="227" t="s">
        <v>1850</v>
      </c>
      <c r="B879" s="228" t="s">
        <v>1851</v>
      </c>
      <c r="C879" s="229">
        <v>0</v>
      </c>
    </row>
    <row r="880" spans="1:3" ht="17.45" customHeight="1">
      <c r="A880" s="227" t="s">
        <v>1852</v>
      </c>
      <c r="B880" s="228" t="s">
        <v>1853</v>
      </c>
      <c r="C880" s="229">
        <v>0</v>
      </c>
    </row>
    <row r="881" spans="1:3" ht="17.45" customHeight="1">
      <c r="A881" s="227" t="s">
        <v>1854</v>
      </c>
      <c r="B881" s="228" t="s">
        <v>1855</v>
      </c>
      <c r="C881" s="229">
        <v>0</v>
      </c>
    </row>
    <row r="882" spans="1:3" ht="17.45" customHeight="1">
      <c r="A882" s="227" t="s">
        <v>1856</v>
      </c>
      <c r="B882" s="228" t="s">
        <v>1857</v>
      </c>
      <c r="C882" s="229">
        <v>0</v>
      </c>
    </row>
    <row r="883" spans="1:3" ht="17.45" customHeight="1">
      <c r="A883" s="227" t="s">
        <v>1858</v>
      </c>
      <c r="B883" s="228" t="s">
        <v>1859</v>
      </c>
      <c r="C883" s="229">
        <v>0</v>
      </c>
    </row>
    <row r="884" spans="1:3" ht="17.45" customHeight="1">
      <c r="A884" s="227" t="s">
        <v>1860</v>
      </c>
      <c r="B884" s="228" t="s">
        <v>1861</v>
      </c>
      <c r="C884" s="229">
        <v>0</v>
      </c>
    </row>
    <row r="885" spans="1:3" ht="17.45" customHeight="1">
      <c r="A885" s="227" t="s">
        <v>1862</v>
      </c>
      <c r="B885" s="228" t="s">
        <v>1863</v>
      </c>
      <c r="C885" s="229">
        <v>0</v>
      </c>
    </row>
    <row r="886" spans="1:3" ht="17.45" customHeight="1">
      <c r="A886" s="227" t="s">
        <v>1864</v>
      </c>
      <c r="B886" s="228" t="s">
        <v>1865</v>
      </c>
      <c r="C886" s="229">
        <v>0</v>
      </c>
    </row>
    <row r="887" spans="1:3" ht="17.45" customHeight="1">
      <c r="A887" s="227" t="s">
        <v>1866</v>
      </c>
      <c r="B887" s="228" t="s">
        <v>1867</v>
      </c>
      <c r="C887" s="229">
        <v>0</v>
      </c>
    </row>
    <row r="888" spans="1:3" ht="17.45" customHeight="1">
      <c r="A888" s="227" t="s">
        <v>1868</v>
      </c>
      <c r="B888" s="228" t="s">
        <v>1869</v>
      </c>
      <c r="C888" s="229">
        <v>0</v>
      </c>
    </row>
    <row r="889" spans="1:3" ht="17.45" customHeight="1">
      <c r="A889" s="227" t="s">
        <v>1870</v>
      </c>
      <c r="B889" s="228" t="s">
        <v>1871</v>
      </c>
      <c r="C889" s="229">
        <v>0</v>
      </c>
    </row>
    <row r="890" spans="1:3" ht="17.45" customHeight="1">
      <c r="A890" s="227" t="s">
        <v>1872</v>
      </c>
      <c r="B890" s="228" t="s">
        <v>1873</v>
      </c>
      <c r="C890" s="229">
        <v>0</v>
      </c>
    </row>
    <row r="891" spans="1:3" ht="17.45" customHeight="1">
      <c r="A891" s="227" t="s">
        <v>1874</v>
      </c>
      <c r="B891" s="228" t="s">
        <v>1875</v>
      </c>
      <c r="C891" s="229">
        <v>0</v>
      </c>
    </row>
    <row r="892" spans="1:3" ht="17.45" customHeight="1">
      <c r="A892" s="227" t="s">
        <v>1876</v>
      </c>
      <c r="B892" s="228" t="s">
        <v>1877</v>
      </c>
      <c r="C892" s="229">
        <v>0</v>
      </c>
    </row>
    <row r="893" spans="1:3" ht="17.45" customHeight="1">
      <c r="A893" s="227" t="s">
        <v>1878</v>
      </c>
      <c r="B893" s="228" t="s">
        <v>1879</v>
      </c>
      <c r="C893" s="229">
        <v>0</v>
      </c>
    </row>
    <row r="894" spans="1:3" ht="17.45" customHeight="1">
      <c r="A894" s="227" t="s">
        <v>1880</v>
      </c>
      <c r="B894" s="228" t="s">
        <v>1881</v>
      </c>
      <c r="C894" s="229">
        <v>0</v>
      </c>
    </row>
    <row r="895" spans="1:3" ht="17.45" customHeight="1">
      <c r="A895" s="227" t="s">
        <v>1882</v>
      </c>
      <c r="B895" s="228" t="s">
        <v>1883</v>
      </c>
      <c r="C895" s="229">
        <v>0</v>
      </c>
    </row>
    <row r="896" spans="1:3" ht="17.45" customHeight="1">
      <c r="A896" s="227" t="s">
        <v>1884</v>
      </c>
      <c r="B896" s="228" t="s">
        <v>1885</v>
      </c>
      <c r="C896" s="229">
        <v>0</v>
      </c>
    </row>
    <row r="897" spans="1:3" ht="17.45" customHeight="1">
      <c r="A897" s="227" t="s">
        <v>1886</v>
      </c>
      <c r="B897" s="228" t="s">
        <v>1887</v>
      </c>
      <c r="C897" s="229">
        <v>0</v>
      </c>
    </row>
    <row r="898" spans="1:3" ht="17.45" customHeight="1">
      <c r="A898" s="227" t="s">
        <v>1888</v>
      </c>
      <c r="B898" s="228" t="s">
        <v>1889</v>
      </c>
      <c r="C898" s="229">
        <v>0</v>
      </c>
    </row>
    <row r="899" spans="1:3" ht="17.45" customHeight="1">
      <c r="A899" s="227" t="s">
        <v>1890</v>
      </c>
      <c r="B899" s="228" t="s">
        <v>1891</v>
      </c>
      <c r="C899" s="229">
        <v>0</v>
      </c>
    </row>
    <row r="900" spans="1:3" ht="17.45" customHeight="1">
      <c r="A900" s="227" t="s">
        <v>1892</v>
      </c>
      <c r="B900" s="228" t="s">
        <v>1893</v>
      </c>
      <c r="C900" s="229">
        <v>0</v>
      </c>
    </row>
    <row r="901" spans="1:3" ht="17.45" customHeight="1">
      <c r="A901" s="227" t="s">
        <v>1894</v>
      </c>
      <c r="B901" s="228" t="s">
        <v>1893</v>
      </c>
      <c r="C901" s="229">
        <v>0</v>
      </c>
    </row>
    <row r="902" spans="1:3" ht="17.45" customHeight="1">
      <c r="A902" s="227" t="s">
        <v>1895</v>
      </c>
      <c r="B902" s="228" t="s">
        <v>1896</v>
      </c>
      <c r="C902" s="229">
        <v>990</v>
      </c>
    </row>
    <row r="903" spans="1:3" ht="17.45" customHeight="1">
      <c r="A903" s="227" t="s">
        <v>1897</v>
      </c>
      <c r="B903" s="228" t="s">
        <v>1896</v>
      </c>
      <c r="C903" s="229">
        <v>990</v>
      </c>
    </row>
    <row r="904" spans="1:3" ht="17.45" customHeight="1">
      <c r="A904" s="227" t="s">
        <v>1898</v>
      </c>
      <c r="B904" s="228" t="s">
        <v>1899</v>
      </c>
      <c r="C904" s="229">
        <v>0</v>
      </c>
    </row>
    <row r="905" spans="1:3" ht="17.45" customHeight="1">
      <c r="A905" s="227" t="s">
        <v>1900</v>
      </c>
      <c r="B905" s="228" t="s">
        <v>1901</v>
      </c>
      <c r="C905" s="229">
        <v>0</v>
      </c>
    </row>
    <row r="906" spans="1:3" ht="17.45" customHeight="1">
      <c r="A906" s="227" t="s">
        <v>1902</v>
      </c>
      <c r="B906" s="228" t="s">
        <v>1903</v>
      </c>
      <c r="C906" s="229">
        <v>0</v>
      </c>
    </row>
    <row r="907" spans="1:3" ht="17.45" customHeight="1">
      <c r="A907" s="227" t="s">
        <v>1904</v>
      </c>
      <c r="B907" s="228" t="s">
        <v>1905</v>
      </c>
      <c r="C907" s="229">
        <v>0</v>
      </c>
    </row>
    <row r="908" spans="1:3" ht="17.45" customHeight="1">
      <c r="A908" s="227" t="s">
        <v>1906</v>
      </c>
      <c r="B908" s="228" t="s">
        <v>1907</v>
      </c>
      <c r="C908" s="229">
        <v>0</v>
      </c>
    </row>
    <row r="909" spans="1:3" ht="17.45" customHeight="1">
      <c r="A909" s="227" t="s">
        <v>1908</v>
      </c>
      <c r="B909" s="228" t="s">
        <v>1909</v>
      </c>
      <c r="C909" s="229">
        <v>0</v>
      </c>
    </row>
    <row r="910" spans="1:3" ht="17.45" customHeight="1">
      <c r="A910" s="227" t="s">
        <v>1910</v>
      </c>
      <c r="B910" s="228" t="s">
        <v>1911</v>
      </c>
      <c r="C910" s="229">
        <v>0</v>
      </c>
    </row>
    <row r="911" spans="1:3" ht="17.45" customHeight="1">
      <c r="A911" s="227" t="s">
        <v>1912</v>
      </c>
      <c r="B911" s="228" t="s">
        <v>1911</v>
      </c>
      <c r="C911" s="229">
        <v>0</v>
      </c>
    </row>
    <row r="912" spans="1:3" ht="17.45" customHeight="1">
      <c r="A912" s="227" t="s">
        <v>1913</v>
      </c>
      <c r="B912" s="228" t="s">
        <v>1914</v>
      </c>
      <c r="C912" s="229">
        <v>0</v>
      </c>
    </row>
    <row r="913" spans="1:3" ht="17.45" customHeight="1">
      <c r="A913" s="227" t="s">
        <v>1915</v>
      </c>
      <c r="B913" s="228" t="s">
        <v>1914</v>
      </c>
      <c r="C913" s="229">
        <v>0</v>
      </c>
    </row>
    <row r="914" spans="1:3" ht="17.45" customHeight="1">
      <c r="A914" s="227" t="s">
        <v>1916</v>
      </c>
      <c r="B914" s="228" t="s">
        <v>1917</v>
      </c>
      <c r="C914" s="229">
        <v>0</v>
      </c>
    </row>
    <row r="915" spans="1:3" ht="17.45" customHeight="1">
      <c r="A915" s="227" t="s">
        <v>1918</v>
      </c>
      <c r="B915" s="228" t="s">
        <v>362</v>
      </c>
      <c r="C915" s="229">
        <v>0</v>
      </c>
    </row>
    <row r="916" spans="1:3" ht="17.45" customHeight="1">
      <c r="A916" s="227" t="s">
        <v>1919</v>
      </c>
      <c r="B916" s="228" t="s">
        <v>364</v>
      </c>
      <c r="C916" s="229">
        <v>0</v>
      </c>
    </row>
    <row r="917" spans="1:3" ht="17.45" customHeight="1">
      <c r="A917" s="227" t="s">
        <v>1920</v>
      </c>
      <c r="B917" s="228" t="s">
        <v>366</v>
      </c>
      <c r="C917" s="229">
        <v>0</v>
      </c>
    </row>
    <row r="918" spans="1:3" ht="17.45" customHeight="1">
      <c r="A918" s="227" t="s">
        <v>1921</v>
      </c>
      <c r="B918" s="228" t="s">
        <v>1922</v>
      </c>
      <c r="C918" s="229">
        <v>0</v>
      </c>
    </row>
    <row r="919" spans="1:3" ht="17.45" customHeight="1">
      <c r="A919" s="227" t="s">
        <v>1923</v>
      </c>
      <c r="B919" s="228" t="s">
        <v>1924</v>
      </c>
      <c r="C919" s="229">
        <v>0</v>
      </c>
    </row>
    <row r="920" spans="1:3" ht="17.45" customHeight="1">
      <c r="A920" s="227" t="s">
        <v>1925</v>
      </c>
      <c r="B920" s="228" t="s">
        <v>1926</v>
      </c>
      <c r="C920" s="229">
        <v>0</v>
      </c>
    </row>
    <row r="921" spans="1:3" ht="17.45" customHeight="1">
      <c r="A921" s="227" t="s">
        <v>1927</v>
      </c>
      <c r="B921" s="228" t="s">
        <v>1928</v>
      </c>
      <c r="C921" s="229">
        <v>0</v>
      </c>
    </row>
    <row r="922" spans="1:3" ht="17.45" customHeight="1">
      <c r="A922" s="227" t="s">
        <v>1929</v>
      </c>
      <c r="B922" s="228" t="s">
        <v>1930</v>
      </c>
      <c r="C922" s="229">
        <v>0</v>
      </c>
    </row>
    <row r="923" spans="1:3" ht="17.45" customHeight="1">
      <c r="A923" s="227" t="s">
        <v>1931</v>
      </c>
      <c r="B923" s="228" t="s">
        <v>1932</v>
      </c>
      <c r="C923" s="229">
        <v>0</v>
      </c>
    </row>
    <row r="924" spans="1:3" ht="17.45" customHeight="1">
      <c r="A924" s="227" t="s">
        <v>1933</v>
      </c>
      <c r="B924" s="228" t="s">
        <v>1934</v>
      </c>
      <c r="C924" s="229">
        <v>0</v>
      </c>
    </row>
    <row r="925" spans="1:3" ht="17.45" customHeight="1">
      <c r="A925" s="227" t="s">
        <v>1935</v>
      </c>
      <c r="B925" s="228" t="s">
        <v>466</v>
      </c>
      <c r="C925" s="229">
        <v>0</v>
      </c>
    </row>
    <row r="926" spans="1:3" ht="17.45" customHeight="1">
      <c r="A926" s="227" t="s">
        <v>1936</v>
      </c>
      <c r="B926" s="228" t="s">
        <v>1937</v>
      </c>
      <c r="C926" s="229">
        <v>0</v>
      </c>
    </row>
    <row r="927" spans="1:3" ht="17.45" customHeight="1">
      <c r="A927" s="227" t="s">
        <v>1938</v>
      </c>
      <c r="B927" s="228" t="s">
        <v>380</v>
      </c>
      <c r="C927" s="229">
        <v>0</v>
      </c>
    </row>
    <row r="928" spans="1:3" ht="17.45" customHeight="1">
      <c r="A928" s="227" t="s">
        <v>1939</v>
      </c>
      <c r="B928" s="228" t="s">
        <v>1940</v>
      </c>
      <c r="C928" s="229">
        <v>0</v>
      </c>
    </row>
    <row r="929" spans="1:3" ht="17.45" customHeight="1">
      <c r="A929" s="227" t="s">
        <v>1941</v>
      </c>
      <c r="B929" s="228" t="s">
        <v>1942</v>
      </c>
      <c r="C929" s="229">
        <v>0</v>
      </c>
    </row>
    <row r="930" spans="1:3" ht="17.45" customHeight="1">
      <c r="A930" s="227" t="s">
        <v>1943</v>
      </c>
      <c r="B930" s="228" t="s">
        <v>1944</v>
      </c>
      <c r="C930" s="229">
        <v>0</v>
      </c>
    </row>
    <row r="931" spans="1:3" ht="17.45" customHeight="1">
      <c r="A931" s="227" t="s">
        <v>1945</v>
      </c>
      <c r="B931" s="228" t="s">
        <v>1946</v>
      </c>
      <c r="C931" s="229">
        <v>0</v>
      </c>
    </row>
    <row r="932" spans="1:3" ht="17.45" customHeight="1">
      <c r="A932" s="227" t="s">
        <v>1947</v>
      </c>
      <c r="B932" s="228" t="s">
        <v>1948</v>
      </c>
      <c r="C932" s="229">
        <v>0</v>
      </c>
    </row>
    <row r="933" spans="1:3" ht="17.45" customHeight="1">
      <c r="A933" s="227" t="s">
        <v>1949</v>
      </c>
      <c r="B933" s="228" t="s">
        <v>1950</v>
      </c>
      <c r="C933" s="229">
        <v>0</v>
      </c>
    </row>
    <row r="934" spans="1:3" ht="17.45" customHeight="1">
      <c r="A934" s="227" t="s">
        <v>1951</v>
      </c>
      <c r="B934" s="228" t="s">
        <v>1952</v>
      </c>
      <c r="C934" s="229">
        <v>0</v>
      </c>
    </row>
    <row r="935" spans="1:3" ht="17.45" customHeight="1">
      <c r="A935" s="227" t="s">
        <v>1953</v>
      </c>
      <c r="B935" s="228" t="s">
        <v>1954</v>
      </c>
      <c r="C935" s="229">
        <v>0</v>
      </c>
    </row>
    <row r="936" spans="1:3" ht="17.45" customHeight="1">
      <c r="A936" s="227" t="s">
        <v>1955</v>
      </c>
      <c r="B936" s="228" t="s">
        <v>1956</v>
      </c>
      <c r="C936" s="229">
        <v>0</v>
      </c>
    </row>
    <row r="937" spans="1:3" ht="17.45" customHeight="1">
      <c r="A937" s="227" t="s">
        <v>1957</v>
      </c>
      <c r="B937" s="228" t="s">
        <v>1958</v>
      </c>
      <c r="C937" s="229">
        <v>0</v>
      </c>
    </row>
    <row r="938" spans="1:3" ht="17.45" customHeight="1">
      <c r="A938" s="227" t="s">
        <v>1959</v>
      </c>
      <c r="B938" s="228" t="s">
        <v>1960</v>
      </c>
      <c r="C938" s="229">
        <v>0</v>
      </c>
    </row>
    <row r="939" spans="1:3" ht="17.45" customHeight="1">
      <c r="A939" s="227" t="s">
        <v>1961</v>
      </c>
      <c r="B939" s="228" t="s">
        <v>1962</v>
      </c>
      <c r="C939" s="229">
        <v>11474</v>
      </c>
    </row>
    <row r="940" spans="1:3" ht="17.45" customHeight="1">
      <c r="A940" s="227" t="s">
        <v>1963</v>
      </c>
      <c r="B940" s="228" t="s">
        <v>1962</v>
      </c>
      <c r="C940" s="229">
        <v>11474</v>
      </c>
    </row>
    <row r="941" spans="1:3" ht="17.45" customHeight="1">
      <c r="A941" s="224" t="s">
        <v>1964</v>
      </c>
      <c r="B941" s="225" t="s">
        <v>348</v>
      </c>
      <c r="C941" s="226">
        <v>242079.23</v>
      </c>
    </row>
    <row r="942" spans="1:3" ht="17.45" customHeight="1">
      <c r="A942" s="227" t="s">
        <v>1965</v>
      </c>
      <c r="B942" s="228" t="s">
        <v>1966</v>
      </c>
      <c r="C942" s="229">
        <v>14833.5</v>
      </c>
    </row>
    <row r="943" spans="1:3" ht="17.45" customHeight="1">
      <c r="A943" s="227" t="s">
        <v>1967</v>
      </c>
      <c r="B943" s="228" t="s">
        <v>362</v>
      </c>
      <c r="C943" s="229">
        <v>2844.46</v>
      </c>
    </row>
    <row r="944" spans="1:3" ht="17.45" customHeight="1">
      <c r="A944" s="227" t="s">
        <v>1968</v>
      </c>
      <c r="B944" s="228" t="s">
        <v>364</v>
      </c>
      <c r="C944" s="229">
        <v>465.46</v>
      </c>
    </row>
    <row r="945" spans="1:3" ht="17.45" customHeight="1">
      <c r="A945" s="227" t="s">
        <v>1969</v>
      </c>
      <c r="B945" s="228" t="s">
        <v>366</v>
      </c>
      <c r="C945" s="229">
        <v>0</v>
      </c>
    </row>
    <row r="946" spans="1:3" ht="17.45" customHeight="1">
      <c r="A946" s="227" t="s">
        <v>1970</v>
      </c>
      <c r="B946" s="228" t="s">
        <v>1971</v>
      </c>
      <c r="C946" s="229">
        <v>3912.42</v>
      </c>
    </row>
    <row r="947" spans="1:3" ht="17.45" customHeight="1">
      <c r="A947" s="227" t="s">
        <v>1972</v>
      </c>
      <c r="B947" s="228" t="s">
        <v>1973</v>
      </c>
      <c r="C947" s="229">
        <v>247.08</v>
      </c>
    </row>
    <row r="948" spans="1:3" ht="17.45" customHeight="1">
      <c r="A948" s="227" t="s">
        <v>1974</v>
      </c>
      <c r="B948" s="228" t="s">
        <v>1975</v>
      </c>
      <c r="C948" s="229">
        <v>1295.29</v>
      </c>
    </row>
    <row r="949" spans="1:3" ht="17.45" customHeight="1">
      <c r="A949" s="227" t="s">
        <v>1976</v>
      </c>
      <c r="B949" s="228" t="s">
        <v>1977</v>
      </c>
      <c r="C949" s="229">
        <v>0</v>
      </c>
    </row>
    <row r="950" spans="1:3" ht="17.45" customHeight="1">
      <c r="A950" s="227" t="s">
        <v>1978</v>
      </c>
      <c r="B950" s="228" t="s">
        <v>1979</v>
      </c>
      <c r="C950" s="229">
        <v>0</v>
      </c>
    </row>
    <row r="951" spans="1:3" ht="17.45" customHeight="1">
      <c r="A951" s="227" t="s">
        <v>1980</v>
      </c>
      <c r="B951" s="228" t="s">
        <v>1981</v>
      </c>
      <c r="C951" s="229">
        <v>0</v>
      </c>
    </row>
    <row r="952" spans="1:3" ht="17.45" customHeight="1">
      <c r="A952" s="227" t="s">
        <v>1982</v>
      </c>
      <c r="B952" s="228" t="s">
        <v>1983</v>
      </c>
      <c r="C952" s="229">
        <v>0</v>
      </c>
    </row>
    <row r="953" spans="1:3" ht="17.45" customHeight="1">
      <c r="A953" s="227" t="s">
        <v>1984</v>
      </c>
      <c r="B953" s="228" t="s">
        <v>1985</v>
      </c>
      <c r="C953" s="229">
        <v>6068.79</v>
      </c>
    </row>
    <row r="954" spans="1:3" ht="17.45" customHeight="1">
      <c r="A954" s="227" t="s">
        <v>1986</v>
      </c>
      <c r="B954" s="228" t="s">
        <v>1987</v>
      </c>
      <c r="C954" s="229">
        <v>50</v>
      </c>
    </row>
    <row r="955" spans="1:3" ht="17.45" customHeight="1">
      <c r="A955" s="227" t="s">
        <v>1988</v>
      </c>
      <c r="B955" s="228" t="s">
        <v>1987</v>
      </c>
      <c r="C955" s="229">
        <v>50</v>
      </c>
    </row>
    <row r="956" spans="1:3" ht="17.45" customHeight="1">
      <c r="A956" s="227" t="s">
        <v>1989</v>
      </c>
      <c r="B956" s="228" t="s">
        <v>1990</v>
      </c>
      <c r="C956" s="229">
        <v>139858.26</v>
      </c>
    </row>
    <row r="957" spans="1:3" ht="17.45" customHeight="1">
      <c r="A957" s="227" t="s">
        <v>1991</v>
      </c>
      <c r="B957" s="228" t="s">
        <v>1992</v>
      </c>
      <c r="C957" s="229">
        <v>0</v>
      </c>
    </row>
    <row r="958" spans="1:3" ht="17.45" customHeight="1">
      <c r="A958" s="227" t="s">
        <v>1993</v>
      </c>
      <c r="B958" s="228" t="s">
        <v>1994</v>
      </c>
      <c r="C958" s="229">
        <v>139858.26</v>
      </c>
    </row>
    <row r="959" spans="1:3" ht="17.45" customHeight="1">
      <c r="A959" s="227" t="s">
        <v>1995</v>
      </c>
      <c r="B959" s="228" t="s">
        <v>1996</v>
      </c>
      <c r="C959" s="229">
        <v>24818.69</v>
      </c>
    </row>
    <row r="960" spans="1:3" ht="17.45" customHeight="1">
      <c r="A960" s="227" t="s">
        <v>1997</v>
      </c>
      <c r="B960" s="228" t="s">
        <v>1996</v>
      </c>
      <c r="C960" s="229">
        <v>24818.69</v>
      </c>
    </row>
    <row r="961" spans="1:3" ht="17.45" customHeight="1">
      <c r="A961" s="227" t="s">
        <v>1998</v>
      </c>
      <c r="B961" s="228" t="s">
        <v>1999</v>
      </c>
      <c r="C961" s="229">
        <v>419.78</v>
      </c>
    </row>
    <row r="962" spans="1:3" ht="17.45" customHeight="1">
      <c r="A962" s="227" t="s">
        <v>2000</v>
      </c>
      <c r="B962" s="228" t="s">
        <v>1999</v>
      </c>
      <c r="C962" s="229">
        <v>419.78</v>
      </c>
    </row>
    <row r="963" spans="1:3" ht="17.45" customHeight="1">
      <c r="A963" s="227" t="s">
        <v>2001</v>
      </c>
      <c r="B963" s="228" t="s">
        <v>2002</v>
      </c>
      <c r="C963" s="229">
        <v>0</v>
      </c>
    </row>
    <row r="964" spans="1:3" ht="17.45" customHeight="1">
      <c r="A964" s="227" t="s">
        <v>2003</v>
      </c>
      <c r="B964" s="228" t="s">
        <v>2004</v>
      </c>
      <c r="C964" s="229">
        <v>0</v>
      </c>
    </row>
    <row r="965" spans="1:3" ht="17.45" customHeight="1">
      <c r="A965" s="227" t="s">
        <v>2005</v>
      </c>
      <c r="B965" s="228" t="s">
        <v>2006</v>
      </c>
      <c r="C965" s="229">
        <v>0</v>
      </c>
    </row>
    <row r="966" spans="1:3" ht="17.45" customHeight="1">
      <c r="A966" s="227" t="s">
        <v>2007</v>
      </c>
      <c r="B966" s="228" t="s">
        <v>2008</v>
      </c>
      <c r="C966" s="229">
        <v>0</v>
      </c>
    </row>
    <row r="967" spans="1:3" ht="17.45" customHeight="1">
      <c r="A967" s="227" t="s">
        <v>2009</v>
      </c>
      <c r="B967" s="228" t="s">
        <v>2010</v>
      </c>
      <c r="C967" s="229">
        <v>0</v>
      </c>
    </row>
    <row r="968" spans="1:3" ht="17.45" customHeight="1">
      <c r="A968" s="227" t="s">
        <v>2011</v>
      </c>
      <c r="B968" s="228" t="s">
        <v>2012</v>
      </c>
      <c r="C968" s="229">
        <v>0</v>
      </c>
    </row>
    <row r="969" spans="1:3" ht="17.45" customHeight="1">
      <c r="A969" s="227" t="s">
        <v>2013</v>
      </c>
      <c r="B969" s="228" t="s">
        <v>2014</v>
      </c>
      <c r="C969" s="229">
        <v>0</v>
      </c>
    </row>
    <row r="970" spans="1:3" ht="17.45" customHeight="1">
      <c r="A970" s="227" t="s">
        <v>2015</v>
      </c>
      <c r="B970" s="228" t="s">
        <v>2016</v>
      </c>
      <c r="C970" s="229">
        <v>0</v>
      </c>
    </row>
    <row r="971" spans="1:3" ht="17.45" customHeight="1">
      <c r="A971" s="227" t="s">
        <v>2017</v>
      </c>
      <c r="B971" s="228" t="s">
        <v>2018</v>
      </c>
      <c r="C971" s="229">
        <v>0</v>
      </c>
    </row>
    <row r="972" spans="1:3" ht="17.45" customHeight="1">
      <c r="A972" s="227" t="s">
        <v>2019</v>
      </c>
      <c r="B972" s="228" t="s">
        <v>2020</v>
      </c>
      <c r="C972" s="229">
        <v>0</v>
      </c>
    </row>
    <row r="973" spans="1:3" ht="17.45" customHeight="1">
      <c r="A973" s="227" t="s">
        <v>2021</v>
      </c>
      <c r="B973" s="228" t="s">
        <v>2022</v>
      </c>
      <c r="C973" s="229">
        <v>0</v>
      </c>
    </row>
    <row r="974" spans="1:3" ht="17.45" customHeight="1">
      <c r="A974" s="227" t="s">
        <v>2023</v>
      </c>
      <c r="B974" s="228" t="s">
        <v>2024</v>
      </c>
      <c r="C974" s="229">
        <v>0</v>
      </c>
    </row>
    <row r="975" spans="1:3" ht="17.45" customHeight="1">
      <c r="A975" s="227" t="s">
        <v>2025</v>
      </c>
      <c r="B975" s="228" t="s">
        <v>2026</v>
      </c>
      <c r="C975" s="229">
        <v>0</v>
      </c>
    </row>
    <row r="976" spans="1:3" ht="17.45" customHeight="1">
      <c r="A976" s="227" t="s">
        <v>2027</v>
      </c>
      <c r="B976" s="228" t="s">
        <v>2028</v>
      </c>
      <c r="C976" s="229">
        <v>0</v>
      </c>
    </row>
    <row r="977" spans="1:3" ht="17.45" customHeight="1">
      <c r="A977" s="227" t="s">
        <v>2029</v>
      </c>
      <c r="B977" s="228" t="s">
        <v>2006</v>
      </c>
      <c r="C977" s="229">
        <v>0</v>
      </c>
    </row>
    <row r="978" spans="1:3" ht="17.45" customHeight="1">
      <c r="A978" s="227" t="s">
        <v>2030</v>
      </c>
      <c r="B978" s="228" t="s">
        <v>2031</v>
      </c>
      <c r="C978" s="229">
        <v>0</v>
      </c>
    </row>
    <row r="979" spans="1:3" ht="17.45" customHeight="1">
      <c r="A979" s="227" t="s">
        <v>2032</v>
      </c>
      <c r="B979" s="228" t="s">
        <v>2033</v>
      </c>
      <c r="C979" s="229">
        <v>0</v>
      </c>
    </row>
    <row r="980" spans="1:3" ht="17.45" customHeight="1">
      <c r="A980" s="227" t="s">
        <v>2034</v>
      </c>
      <c r="B980" s="228" t="s">
        <v>2008</v>
      </c>
      <c r="C980" s="229">
        <v>0</v>
      </c>
    </row>
    <row r="981" spans="1:3" ht="17.45" customHeight="1">
      <c r="A981" s="227" t="s">
        <v>2035</v>
      </c>
      <c r="B981" s="228" t="s">
        <v>2012</v>
      </c>
      <c r="C981" s="229">
        <v>0</v>
      </c>
    </row>
    <row r="982" spans="1:3" ht="17.45" customHeight="1">
      <c r="A982" s="227" t="s">
        <v>2036</v>
      </c>
      <c r="B982" s="228" t="s">
        <v>2037</v>
      </c>
      <c r="C982" s="229">
        <v>0</v>
      </c>
    </row>
    <row r="983" spans="1:3" ht="17.45" customHeight="1">
      <c r="A983" s="227" t="s">
        <v>2038</v>
      </c>
      <c r="B983" s="228" t="s">
        <v>2039</v>
      </c>
      <c r="C983" s="229">
        <v>0</v>
      </c>
    </row>
    <row r="984" spans="1:3" ht="17.45" customHeight="1">
      <c r="A984" s="227" t="s">
        <v>2040</v>
      </c>
      <c r="B984" s="228" t="s">
        <v>2018</v>
      </c>
      <c r="C984" s="229">
        <v>0</v>
      </c>
    </row>
    <row r="985" spans="1:3" ht="17.45" customHeight="1">
      <c r="A985" s="227" t="s">
        <v>2041</v>
      </c>
      <c r="B985" s="228" t="s">
        <v>2020</v>
      </c>
      <c r="C985" s="229">
        <v>0</v>
      </c>
    </row>
    <row r="986" spans="1:3" ht="17.45" customHeight="1">
      <c r="A986" s="227" t="s">
        <v>2042</v>
      </c>
      <c r="B986" s="228" t="s">
        <v>2043</v>
      </c>
      <c r="C986" s="229">
        <v>0</v>
      </c>
    </row>
    <row r="987" spans="1:3" ht="17.45" customHeight="1">
      <c r="A987" s="227" t="s">
        <v>2044</v>
      </c>
      <c r="B987" s="228" t="s">
        <v>2045</v>
      </c>
      <c r="C987" s="229">
        <v>0</v>
      </c>
    </row>
    <row r="988" spans="1:3" ht="17.45" customHeight="1">
      <c r="A988" s="227" t="s">
        <v>2046</v>
      </c>
      <c r="B988" s="228" t="s">
        <v>2047</v>
      </c>
      <c r="C988" s="229">
        <v>0</v>
      </c>
    </row>
    <row r="989" spans="1:3" ht="17.45" customHeight="1">
      <c r="A989" s="227" t="s">
        <v>2048</v>
      </c>
      <c r="B989" s="228" t="s">
        <v>2049</v>
      </c>
      <c r="C989" s="229">
        <v>0</v>
      </c>
    </row>
    <row r="990" spans="1:3" ht="17.45" customHeight="1">
      <c r="A990" s="227" t="s">
        <v>2050</v>
      </c>
      <c r="B990" s="228" t="s">
        <v>2051</v>
      </c>
      <c r="C990" s="229">
        <v>0</v>
      </c>
    </row>
    <row r="991" spans="1:3" ht="17.45" customHeight="1">
      <c r="A991" s="227" t="s">
        <v>2052</v>
      </c>
      <c r="B991" s="228" t="s">
        <v>2053</v>
      </c>
      <c r="C991" s="229">
        <v>0</v>
      </c>
    </row>
    <row r="992" spans="1:3" ht="17.45" customHeight="1">
      <c r="A992" s="227" t="s">
        <v>2054</v>
      </c>
      <c r="B992" s="228" t="s">
        <v>2055</v>
      </c>
      <c r="C992" s="229">
        <v>0</v>
      </c>
    </row>
    <row r="993" spans="1:3" ht="17.45" customHeight="1">
      <c r="A993" s="227" t="s">
        <v>2056</v>
      </c>
      <c r="B993" s="228" t="s">
        <v>2057</v>
      </c>
      <c r="C993" s="229">
        <v>0</v>
      </c>
    </row>
    <row r="994" spans="1:3" ht="17.45" customHeight="1">
      <c r="A994" s="227" t="s">
        <v>2058</v>
      </c>
      <c r="B994" s="228" t="s">
        <v>2059</v>
      </c>
      <c r="C994" s="229">
        <v>0</v>
      </c>
    </row>
    <row r="995" spans="1:3" ht="17.45" customHeight="1">
      <c r="A995" s="227" t="s">
        <v>2060</v>
      </c>
      <c r="B995" s="228" t="s">
        <v>2061</v>
      </c>
      <c r="C995" s="229">
        <v>0</v>
      </c>
    </row>
    <row r="996" spans="1:3" ht="17.45" customHeight="1">
      <c r="A996" s="227" t="s">
        <v>2062</v>
      </c>
      <c r="B996" s="228" t="s">
        <v>2063</v>
      </c>
      <c r="C996" s="229">
        <v>0</v>
      </c>
    </row>
    <row r="997" spans="1:3" ht="17.45" customHeight="1">
      <c r="A997" s="227" t="s">
        <v>2064</v>
      </c>
      <c r="B997" s="228" t="s">
        <v>2065</v>
      </c>
      <c r="C997" s="229">
        <v>0</v>
      </c>
    </row>
    <row r="998" spans="1:3" ht="17.45" customHeight="1">
      <c r="A998" s="227" t="s">
        <v>2066</v>
      </c>
      <c r="B998" s="228" t="s">
        <v>2067</v>
      </c>
      <c r="C998" s="229">
        <v>62099</v>
      </c>
    </row>
    <row r="999" spans="1:3" ht="17.45" customHeight="1">
      <c r="A999" s="227" t="s">
        <v>2068</v>
      </c>
      <c r="B999" s="228" t="s">
        <v>2067</v>
      </c>
      <c r="C999" s="229">
        <v>62099</v>
      </c>
    </row>
    <row r="1000" spans="1:3" ht="17.45" customHeight="1">
      <c r="A1000" s="224" t="s">
        <v>2069</v>
      </c>
      <c r="B1000" s="225" t="s">
        <v>349</v>
      </c>
      <c r="C1000" s="226">
        <v>66247.05</v>
      </c>
    </row>
    <row r="1001" spans="1:3" ht="17.45" customHeight="1">
      <c r="A1001" s="227" t="s">
        <v>2070</v>
      </c>
      <c r="B1001" s="228" t="s">
        <v>2071</v>
      </c>
      <c r="C1001" s="229">
        <v>16147.63</v>
      </c>
    </row>
    <row r="1002" spans="1:3" ht="17.45" customHeight="1">
      <c r="A1002" s="227" t="s">
        <v>2072</v>
      </c>
      <c r="B1002" s="228" t="s">
        <v>362</v>
      </c>
      <c r="C1002" s="229">
        <v>1264.29</v>
      </c>
    </row>
    <row r="1003" spans="1:3" ht="17.45" customHeight="1">
      <c r="A1003" s="227" t="s">
        <v>2073</v>
      </c>
      <c r="B1003" s="228" t="s">
        <v>364</v>
      </c>
      <c r="C1003" s="229">
        <v>53.23</v>
      </c>
    </row>
    <row r="1004" spans="1:3" ht="17.45" customHeight="1">
      <c r="A1004" s="227" t="s">
        <v>2074</v>
      </c>
      <c r="B1004" s="228" t="s">
        <v>366</v>
      </c>
      <c r="C1004" s="229">
        <v>0</v>
      </c>
    </row>
    <row r="1005" spans="1:3" ht="17.45" customHeight="1">
      <c r="A1005" s="227" t="s">
        <v>2075</v>
      </c>
      <c r="B1005" s="228" t="s">
        <v>380</v>
      </c>
      <c r="C1005" s="229">
        <v>4313.7700000000004</v>
      </c>
    </row>
    <row r="1006" spans="1:3" ht="17.45" customHeight="1">
      <c r="A1006" s="227" t="s">
        <v>2076</v>
      </c>
      <c r="B1006" s="228" t="s">
        <v>2077</v>
      </c>
      <c r="C1006" s="229">
        <v>0</v>
      </c>
    </row>
    <row r="1007" spans="1:3" ht="17.45" customHeight="1">
      <c r="A1007" s="227" t="s">
        <v>2078</v>
      </c>
      <c r="B1007" s="228" t="s">
        <v>2079</v>
      </c>
      <c r="C1007" s="229">
        <v>635.4</v>
      </c>
    </row>
    <row r="1008" spans="1:3" ht="17.45" customHeight="1">
      <c r="A1008" s="227" t="s">
        <v>2080</v>
      </c>
      <c r="B1008" s="228" t="s">
        <v>2081</v>
      </c>
      <c r="C1008" s="229">
        <v>1145.42</v>
      </c>
    </row>
    <row r="1009" spans="1:3" ht="17.45" customHeight="1">
      <c r="A1009" s="227" t="s">
        <v>2082</v>
      </c>
      <c r="B1009" s="228" t="s">
        <v>2083</v>
      </c>
      <c r="C1009" s="229">
        <v>5737.34</v>
      </c>
    </row>
    <row r="1010" spans="1:3" ht="17.45" customHeight="1">
      <c r="A1010" s="227" t="s">
        <v>2084</v>
      </c>
      <c r="B1010" s="228" t="s">
        <v>2085</v>
      </c>
      <c r="C1010" s="229">
        <v>23.6</v>
      </c>
    </row>
    <row r="1011" spans="1:3" ht="17.45" customHeight="1">
      <c r="A1011" s="227" t="s">
        <v>2086</v>
      </c>
      <c r="B1011" s="228" t="s">
        <v>2087</v>
      </c>
      <c r="C1011" s="229">
        <v>0</v>
      </c>
    </row>
    <row r="1012" spans="1:3" ht="17.45" customHeight="1">
      <c r="A1012" s="227" t="s">
        <v>2088</v>
      </c>
      <c r="B1012" s="228" t="s">
        <v>2089</v>
      </c>
      <c r="C1012" s="229">
        <v>16.8</v>
      </c>
    </row>
    <row r="1013" spans="1:3" ht="17.45" customHeight="1">
      <c r="A1013" s="227" t="s">
        <v>2090</v>
      </c>
      <c r="B1013" s="228" t="s">
        <v>2091</v>
      </c>
      <c r="C1013" s="229">
        <v>0</v>
      </c>
    </row>
    <row r="1014" spans="1:3" ht="17.45" customHeight="1">
      <c r="A1014" s="227" t="s">
        <v>2092</v>
      </c>
      <c r="B1014" s="228" t="s">
        <v>2093</v>
      </c>
      <c r="C1014" s="229">
        <v>0</v>
      </c>
    </row>
    <row r="1015" spans="1:3" ht="17.45" customHeight="1">
      <c r="A1015" s="227" t="s">
        <v>2094</v>
      </c>
      <c r="B1015" s="228" t="s">
        <v>2095</v>
      </c>
      <c r="C1015" s="229">
        <v>0</v>
      </c>
    </row>
    <row r="1016" spans="1:3" ht="17.45" customHeight="1">
      <c r="A1016" s="227" t="s">
        <v>2096</v>
      </c>
      <c r="B1016" s="228" t="s">
        <v>2097</v>
      </c>
      <c r="C1016" s="229">
        <v>1600</v>
      </c>
    </row>
    <row r="1017" spans="1:3" ht="17.45" customHeight="1">
      <c r="A1017" s="227" t="s">
        <v>2098</v>
      </c>
      <c r="B1017" s="228" t="s">
        <v>2099</v>
      </c>
      <c r="C1017" s="229">
        <v>0</v>
      </c>
    </row>
    <row r="1018" spans="1:3" ht="17.45" customHeight="1">
      <c r="A1018" s="227" t="s">
        <v>2100</v>
      </c>
      <c r="B1018" s="228" t="s">
        <v>2101</v>
      </c>
      <c r="C1018" s="229">
        <v>49</v>
      </c>
    </row>
    <row r="1019" spans="1:3" ht="17.45" customHeight="1">
      <c r="A1019" s="227" t="s">
        <v>2102</v>
      </c>
      <c r="B1019" s="228" t="s">
        <v>2103</v>
      </c>
      <c r="C1019" s="229">
        <v>342</v>
      </c>
    </row>
    <row r="1020" spans="1:3" ht="17.45" customHeight="1">
      <c r="A1020" s="227" t="s">
        <v>2104</v>
      </c>
      <c r="B1020" s="228" t="s">
        <v>2105</v>
      </c>
      <c r="C1020" s="229">
        <v>1</v>
      </c>
    </row>
    <row r="1021" spans="1:3" ht="17.45" customHeight="1">
      <c r="A1021" s="227" t="s">
        <v>2106</v>
      </c>
      <c r="B1021" s="228" t="s">
        <v>2107</v>
      </c>
      <c r="C1021" s="229">
        <v>821.78</v>
      </c>
    </row>
    <row r="1022" spans="1:3" ht="17.45" customHeight="1">
      <c r="A1022" s="227" t="s">
        <v>2108</v>
      </c>
      <c r="B1022" s="228" t="s">
        <v>2109</v>
      </c>
      <c r="C1022" s="229">
        <v>0</v>
      </c>
    </row>
    <row r="1023" spans="1:3" ht="17.45" customHeight="1">
      <c r="A1023" s="227" t="s">
        <v>2110</v>
      </c>
      <c r="B1023" s="228" t="s">
        <v>2111</v>
      </c>
      <c r="C1023" s="229">
        <v>0</v>
      </c>
    </row>
    <row r="1024" spans="1:3" ht="17.45" customHeight="1">
      <c r="A1024" s="227" t="s">
        <v>2112</v>
      </c>
      <c r="B1024" s="228" t="s">
        <v>2113</v>
      </c>
      <c r="C1024" s="229">
        <v>0</v>
      </c>
    </row>
    <row r="1025" spans="1:3" ht="17.45" customHeight="1">
      <c r="A1025" s="227" t="s">
        <v>2114</v>
      </c>
      <c r="B1025" s="228" t="s">
        <v>2115</v>
      </c>
      <c r="C1025" s="229">
        <v>0</v>
      </c>
    </row>
    <row r="1026" spans="1:3" ht="17.45" customHeight="1">
      <c r="A1026" s="227" t="s">
        <v>2116</v>
      </c>
      <c r="B1026" s="228" t="s">
        <v>2117</v>
      </c>
      <c r="C1026" s="229">
        <v>144</v>
      </c>
    </row>
    <row r="1027" spans="1:3" ht="17.45" customHeight="1">
      <c r="A1027" s="227" t="s">
        <v>2118</v>
      </c>
      <c r="B1027" s="228" t="s">
        <v>2119</v>
      </c>
      <c r="C1027" s="229">
        <v>10856.24</v>
      </c>
    </row>
    <row r="1028" spans="1:3" ht="17.45" customHeight="1">
      <c r="A1028" s="227" t="s">
        <v>2120</v>
      </c>
      <c r="B1028" s="228" t="s">
        <v>362</v>
      </c>
      <c r="C1028" s="229">
        <v>424</v>
      </c>
    </row>
    <row r="1029" spans="1:3" ht="17.45" customHeight="1">
      <c r="A1029" s="227" t="s">
        <v>2121</v>
      </c>
      <c r="B1029" s="228" t="s">
        <v>364</v>
      </c>
      <c r="C1029" s="229">
        <v>0</v>
      </c>
    </row>
    <row r="1030" spans="1:3" ht="17.45" customHeight="1">
      <c r="A1030" s="227" t="s">
        <v>2122</v>
      </c>
      <c r="B1030" s="228" t="s">
        <v>366</v>
      </c>
      <c r="C1030" s="229">
        <v>0</v>
      </c>
    </row>
    <row r="1031" spans="1:3" ht="17.45" customHeight="1">
      <c r="A1031" s="227" t="s">
        <v>2123</v>
      </c>
      <c r="B1031" s="228" t="s">
        <v>2124</v>
      </c>
      <c r="C1031" s="229">
        <v>433.21</v>
      </c>
    </row>
    <row r="1032" spans="1:3" ht="17.45" customHeight="1">
      <c r="A1032" s="227" t="s">
        <v>2125</v>
      </c>
      <c r="B1032" s="228" t="s">
        <v>2126</v>
      </c>
      <c r="C1032" s="229">
        <v>0</v>
      </c>
    </row>
    <row r="1033" spans="1:3" ht="17.45" customHeight="1">
      <c r="A1033" s="227" t="s">
        <v>2127</v>
      </c>
      <c r="B1033" s="228" t="s">
        <v>2128</v>
      </c>
      <c r="C1033" s="229">
        <v>0</v>
      </c>
    </row>
    <row r="1034" spans="1:3" ht="17.45" customHeight="1">
      <c r="A1034" s="227" t="s">
        <v>2129</v>
      </c>
      <c r="B1034" s="228" t="s">
        <v>2130</v>
      </c>
      <c r="C1034" s="229">
        <v>0</v>
      </c>
    </row>
    <row r="1035" spans="1:3" ht="17.45" customHeight="1">
      <c r="A1035" s="227" t="s">
        <v>2131</v>
      </c>
      <c r="B1035" s="228" t="s">
        <v>2132</v>
      </c>
      <c r="C1035" s="229">
        <v>0</v>
      </c>
    </row>
    <row r="1036" spans="1:3" ht="17.45" customHeight="1">
      <c r="A1036" s="227" t="s">
        <v>2133</v>
      </c>
      <c r="B1036" s="228" t="s">
        <v>2134</v>
      </c>
      <c r="C1036" s="229">
        <v>0</v>
      </c>
    </row>
    <row r="1037" spans="1:3" ht="17.45" customHeight="1">
      <c r="A1037" s="227" t="s">
        <v>2135</v>
      </c>
      <c r="B1037" s="228" t="s">
        <v>2136</v>
      </c>
      <c r="C1037" s="229">
        <v>0</v>
      </c>
    </row>
    <row r="1038" spans="1:3" ht="17.45" customHeight="1">
      <c r="A1038" s="227" t="s">
        <v>2137</v>
      </c>
      <c r="B1038" s="228" t="s">
        <v>2138</v>
      </c>
      <c r="C1038" s="229">
        <v>0</v>
      </c>
    </row>
    <row r="1039" spans="1:3" ht="17.45" customHeight="1">
      <c r="A1039" s="227" t="s">
        <v>2139</v>
      </c>
      <c r="B1039" s="228" t="s">
        <v>2140</v>
      </c>
      <c r="C1039" s="229">
        <v>0</v>
      </c>
    </row>
    <row r="1040" spans="1:3" ht="17.45" customHeight="1">
      <c r="A1040" s="227" t="s">
        <v>2141</v>
      </c>
      <c r="B1040" s="228" t="s">
        <v>2142</v>
      </c>
      <c r="C1040" s="229">
        <v>0</v>
      </c>
    </row>
    <row r="1041" spans="1:3" ht="17.45" customHeight="1">
      <c r="A1041" s="227" t="s">
        <v>2143</v>
      </c>
      <c r="B1041" s="228" t="s">
        <v>2144</v>
      </c>
      <c r="C1041" s="229">
        <v>0</v>
      </c>
    </row>
    <row r="1042" spans="1:3" ht="17.45" customHeight="1">
      <c r="A1042" s="227" t="s">
        <v>2145</v>
      </c>
      <c r="B1042" s="228" t="s">
        <v>2146</v>
      </c>
      <c r="C1042" s="229">
        <v>0</v>
      </c>
    </row>
    <row r="1043" spans="1:3" ht="17.45" customHeight="1">
      <c r="A1043" s="227" t="s">
        <v>2147</v>
      </c>
      <c r="B1043" s="228" t="s">
        <v>2148</v>
      </c>
      <c r="C1043" s="229">
        <v>0</v>
      </c>
    </row>
    <row r="1044" spans="1:3" ht="17.45" customHeight="1">
      <c r="A1044" s="227" t="s">
        <v>2149</v>
      </c>
      <c r="B1044" s="228" t="s">
        <v>2150</v>
      </c>
      <c r="C1044" s="229">
        <v>0</v>
      </c>
    </row>
    <row r="1045" spans="1:3" ht="17.45" customHeight="1">
      <c r="A1045" s="227" t="s">
        <v>2151</v>
      </c>
      <c r="B1045" s="228" t="s">
        <v>2152</v>
      </c>
      <c r="C1045" s="229">
        <v>0</v>
      </c>
    </row>
    <row r="1046" spans="1:3" ht="17.45" customHeight="1">
      <c r="A1046" s="227" t="s">
        <v>2153</v>
      </c>
      <c r="B1046" s="228" t="s">
        <v>2154</v>
      </c>
      <c r="C1046" s="229">
        <v>0</v>
      </c>
    </row>
    <row r="1047" spans="1:3" ht="17.45" customHeight="1">
      <c r="A1047" s="227" t="s">
        <v>2155</v>
      </c>
      <c r="B1047" s="228" t="s">
        <v>2156</v>
      </c>
      <c r="C1047" s="229">
        <v>0</v>
      </c>
    </row>
    <row r="1048" spans="1:3" ht="17.45" customHeight="1">
      <c r="A1048" s="227" t="s">
        <v>2157</v>
      </c>
      <c r="B1048" s="228" t="s">
        <v>2158</v>
      </c>
      <c r="C1048" s="229">
        <v>0</v>
      </c>
    </row>
    <row r="1049" spans="1:3" ht="17.45" customHeight="1">
      <c r="A1049" s="227" t="s">
        <v>2159</v>
      </c>
      <c r="B1049" s="228" t="s">
        <v>2160</v>
      </c>
      <c r="C1049" s="229">
        <v>0</v>
      </c>
    </row>
    <row r="1050" spans="1:3" ht="17.45" customHeight="1">
      <c r="A1050" s="227" t="s">
        <v>2161</v>
      </c>
      <c r="B1050" s="228" t="s">
        <v>2162</v>
      </c>
      <c r="C1050" s="229">
        <v>0</v>
      </c>
    </row>
    <row r="1051" spans="1:3" ht="17.45" customHeight="1">
      <c r="A1051" s="227" t="s">
        <v>2163</v>
      </c>
      <c r="B1051" s="228" t="s">
        <v>2164</v>
      </c>
      <c r="C1051" s="229">
        <v>0</v>
      </c>
    </row>
    <row r="1052" spans="1:3" ht="17.45" customHeight="1">
      <c r="A1052" s="227" t="s">
        <v>2165</v>
      </c>
      <c r="B1052" s="228" t="s">
        <v>2166</v>
      </c>
      <c r="C1052" s="229">
        <v>0</v>
      </c>
    </row>
    <row r="1053" spans="1:3" ht="17.45" customHeight="1">
      <c r="A1053" s="227" t="s">
        <v>2167</v>
      </c>
      <c r="B1053" s="228" t="s">
        <v>2168</v>
      </c>
      <c r="C1053" s="229">
        <v>0</v>
      </c>
    </row>
    <row r="1054" spans="1:3" ht="17.45" customHeight="1">
      <c r="A1054" s="227" t="s">
        <v>2169</v>
      </c>
      <c r="B1054" s="228" t="s">
        <v>2170</v>
      </c>
      <c r="C1054" s="229">
        <v>9999.0300000000007</v>
      </c>
    </row>
    <row r="1055" spans="1:3" ht="17.45" customHeight="1">
      <c r="A1055" s="227" t="s">
        <v>2171</v>
      </c>
      <c r="B1055" s="228" t="s">
        <v>2172</v>
      </c>
      <c r="C1055" s="229">
        <v>15953.41</v>
      </c>
    </row>
    <row r="1056" spans="1:3" ht="17.45" customHeight="1">
      <c r="A1056" s="227" t="s">
        <v>2173</v>
      </c>
      <c r="B1056" s="228" t="s">
        <v>362</v>
      </c>
      <c r="C1056" s="229">
        <v>599.53</v>
      </c>
    </row>
    <row r="1057" spans="1:3" ht="17.45" customHeight="1">
      <c r="A1057" s="227" t="s">
        <v>2174</v>
      </c>
      <c r="B1057" s="228" t="s">
        <v>364</v>
      </c>
      <c r="C1057" s="229">
        <v>75.67</v>
      </c>
    </row>
    <row r="1058" spans="1:3" ht="17.45" customHeight="1">
      <c r="A1058" s="227" t="s">
        <v>2175</v>
      </c>
      <c r="B1058" s="228" t="s">
        <v>366</v>
      </c>
      <c r="C1058" s="229">
        <v>0</v>
      </c>
    </row>
    <row r="1059" spans="1:3" ht="17.45" customHeight="1">
      <c r="A1059" s="227" t="s">
        <v>2176</v>
      </c>
      <c r="B1059" s="228" t="s">
        <v>2177</v>
      </c>
      <c r="C1059" s="229">
        <v>125</v>
      </c>
    </row>
    <row r="1060" spans="1:3" ht="17.45" customHeight="1">
      <c r="A1060" s="227" t="s">
        <v>2178</v>
      </c>
      <c r="B1060" s="228" t="s">
        <v>2179</v>
      </c>
      <c r="C1060" s="229">
        <v>1344.58</v>
      </c>
    </row>
    <row r="1061" spans="1:3" ht="17.45" customHeight="1">
      <c r="A1061" s="227" t="s">
        <v>2180</v>
      </c>
      <c r="B1061" s="228" t="s">
        <v>2181</v>
      </c>
      <c r="C1061" s="229">
        <v>11244.98</v>
      </c>
    </row>
    <row r="1062" spans="1:3" ht="17.45" customHeight="1">
      <c r="A1062" s="227" t="s">
        <v>2182</v>
      </c>
      <c r="B1062" s="228" t="s">
        <v>2183</v>
      </c>
      <c r="C1062" s="229">
        <v>0</v>
      </c>
    </row>
    <row r="1063" spans="1:3" ht="17.45" customHeight="1">
      <c r="A1063" s="227" t="s">
        <v>2184</v>
      </c>
      <c r="B1063" s="228" t="s">
        <v>2185</v>
      </c>
      <c r="C1063" s="229">
        <v>0</v>
      </c>
    </row>
    <row r="1064" spans="1:3" ht="17.45" customHeight="1">
      <c r="A1064" s="227" t="s">
        <v>2186</v>
      </c>
      <c r="B1064" s="228" t="s">
        <v>2187</v>
      </c>
      <c r="C1064" s="229">
        <v>0</v>
      </c>
    </row>
    <row r="1065" spans="1:3" ht="17.45" customHeight="1">
      <c r="A1065" s="227" t="s">
        <v>2188</v>
      </c>
      <c r="B1065" s="228" t="s">
        <v>2189</v>
      </c>
      <c r="C1065" s="229">
        <v>105</v>
      </c>
    </row>
    <row r="1066" spans="1:3" ht="17.45" customHeight="1">
      <c r="A1066" s="227" t="s">
        <v>2190</v>
      </c>
      <c r="B1066" s="228" t="s">
        <v>2191</v>
      </c>
      <c r="C1066" s="229">
        <v>308.32</v>
      </c>
    </row>
    <row r="1067" spans="1:3" ht="17.45" customHeight="1">
      <c r="A1067" s="227" t="s">
        <v>2192</v>
      </c>
      <c r="B1067" s="228" t="s">
        <v>2193</v>
      </c>
      <c r="C1067" s="229">
        <v>0</v>
      </c>
    </row>
    <row r="1068" spans="1:3" ht="17.45" customHeight="1">
      <c r="A1068" s="227" t="s">
        <v>2194</v>
      </c>
      <c r="B1068" s="228" t="s">
        <v>2195</v>
      </c>
      <c r="C1068" s="229">
        <v>0</v>
      </c>
    </row>
    <row r="1069" spans="1:3" ht="17.45" customHeight="1">
      <c r="A1069" s="227" t="s">
        <v>2196</v>
      </c>
      <c r="B1069" s="228" t="s">
        <v>2197</v>
      </c>
      <c r="C1069" s="229">
        <v>435</v>
      </c>
    </row>
    <row r="1070" spans="1:3" ht="17.45" customHeight="1">
      <c r="A1070" s="227" t="s">
        <v>2198</v>
      </c>
      <c r="B1070" s="228" t="s">
        <v>2199</v>
      </c>
      <c r="C1070" s="229">
        <v>0</v>
      </c>
    </row>
    <row r="1071" spans="1:3" ht="17.45" customHeight="1">
      <c r="A1071" s="227" t="s">
        <v>2200</v>
      </c>
      <c r="B1071" s="228" t="s">
        <v>2201</v>
      </c>
      <c r="C1071" s="229">
        <v>32</v>
      </c>
    </row>
    <row r="1072" spans="1:3" ht="17.45" customHeight="1">
      <c r="A1072" s="227" t="s">
        <v>2202</v>
      </c>
      <c r="B1072" s="228" t="s">
        <v>2203</v>
      </c>
      <c r="C1072" s="229">
        <v>0</v>
      </c>
    </row>
    <row r="1073" spans="1:3" ht="17.45" customHeight="1">
      <c r="A1073" s="227" t="s">
        <v>2204</v>
      </c>
      <c r="B1073" s="228" t="s">
        <v>2205</v>
      </c>
      <c r="C1073" s="229">
        <v>0</v>
      </c>
    </row>
    <row r="1074" spans="1:3" ht="17.45" customHeight="1">
      <c r="A1074" s="227" t="s">
        <v>2206</v>
      </c>
      <c r="B1074" s="228" t="s">
        <v>2207</v>
      </c>
      <c r="C1074" s="229">
        <v>0</v>
      </c>
    </row>
    <row r="1075" spans="1:3" ht="17.45" customHeight="1">
      <c r="A1075" s="227" t="s">
        <v>2208</v>
      </c>
      <c r="B1075" s="228" t="s">
        <v>2209</v>
      </c>
      <c r="C1075" s="229">
        <v>0</v>
      </c>
    </row>
    <row r="1076" spans="1:3" ht="17.45" customHeight="1">
      <c r="A1076" s="227" t="s">
        <v>2210</v>
      </c>
      <c r="B1076" s="228" t="s">
        <v>2211</v>
      </c>
      <c r="C1076" s="229">
        <v>0</v>
      </c>
    </row>
    <row r="1077" spans="1:3" ht="17.45" customHeight="1">
      <c r="A1077" s="227" t="s">
        <v>2212</v>
      </c>
      <c r="B1077" s="228" t="s">
        <v>2213</v>
      </c>
      <c r="C1077" s="229">
        <v>0</v>
      </c>
    </row>
    <row r="1078" spans="1:3" ht="17.45" customHeight="1">
      <c r="A1078" s="227" t="s">
        <v>2214</v>
      </c>
      <c r="B1078" s="228" t="s">
        <v>2156</v>
      </c>
      <c r="C1078" s="229">
        <v>0</v>
      </c>
    </row>
    <row r="1079" spans="1:3" ht="17.45" customHeight="1">
      <c r="A1079" s="227" t="s">
        <v>2215</v>
      </c>
      <c r="B1079" s="228" t="s">
        <v>2216</v>
      </c>
      <c r="C1079" s="229">
        <v>0</v>
      </c>
    </row>
    <row r="1080" spans="1:3" ht="17.45" customHeight="1">
      <c r="A1080" s="227" t="s">
        <v>2217</v>
      </c>
      <c r="B1080" s="228" t="s">
        <v>2218</v>
      </c>
      <c r="C1080" s="229">
        <v>910</v>
      </c>
    </row>
    <row r="1081" spans="1:3" ht="17.45" customHeight="1">
      <c r="A1081" s="227" t="s">
        <v>2219</v>
      </c>
      <c r="B1081" s="228" t="s">
        <v>2220</v>
      </c>
      <c r="C1081" s="229">
        <v>773.33</v>
      </c>
    </row>
    <row r="1082" spans="1:3" ht="17.45" customHeight="1">
      <c r="A1082" s="227" t="s">
        <v>2221</v>
      </c>
      <c r="B1082" s="228" t="s">
        <v>2222</v>
      </c>
      <c r="C1082" s="229">
        <v>0</v>
      </c>
    </row>
    <row r="1083" spans="1:3" ht="17.45" customHeight="1">
      <c r="A1083" s="227" t="s">
        <v>2223</v>
      </c>
      <c r="B1083" s="228" t="s">
        <v>362</v>
      </c>
      <c r="C1083" s="229">
        <v>0</v>
      </c>
    </row>
    <row r="1084" spans="1:3" ht="17.45" customHeight="1">
      <c r="A1084" s="227" t="s">
        <v>2224</v>
      </c>
      <c r="B1084" s="228" t="s">
        <v>364</v>
      </c>
      <c r="C1084" s="229">
        <v>0</v>
      </c>
    </row>
    <row r="1085" spans="1:3" ht="17.45" customHeight="1">
      <c r="A1085" s="227" t="s">
        <v>2225</v>
      </c>
      <c r="B1085" s="228" t="s">
        <v>366</v>
      </c>
      <c r="C1085" s="229">
        <v>0</v>
      </c>
    </row>
    <row r="1086" spans="1:3" ht="17.45" customHeight="1">
      <c r="A1086" s="227" t="s">
        <v>2226</v>
      </c>
      <c r="B1086" s="228" t="s">
        <v>2227</v>
      </c>
      <c r="C1086" s="229">
        <v>0</v>
      </c>
    </row>
    <row r="1087" spans="1:3" ht="17.45" customHeight="1">
      <c r="A1087" s="227" t="s">
        <v>2228</v>
      </c>
      <c r="B1087" s="228" t="s">
        <v>2229</v>
      </c>
      <c r="C1087" s="229">
        <v>0</v>
      </c>
    </row>
    <row r="1088" spans="1:3" ht="17.45" customHeight="1">
      <c r="A1088" s="227" t="s">
        <v>2230</v>
      </c>
      <c r="B1088" s="228" t="s">
        <v>2231</v>
      </c>
      <c r="C1088" s="229">
        <v>0</v>
      </c>
    </row>
    <row r="1089" spans="1:3" ht="17.45" customHeight="1">
      <c r="A1089" s="227" t="s">
        <v>2232</v>
      </c>
      <c r="B1089" s="228" t="s">
        <v>2233</v>
      </c>
      <c r="C1089" s="229">
        <v>0</v>
      </c>
    </row>
    <row r="1090" spans="1:3" ht="17.45" customHeight="1">
      <c r="A1090" s="227" t="s">
        <v>2234</v>
      </c>
      <c r="B1090" s="228" t="s">
        <v>2235</v>
      </c>
      <c r="C1090" s="229">
        <v>0</v>
      </c>
    </row>
    <row r="1091" spans="1:3" ht="17.45" customHeight="1">
      <c r="A1091" s="227" t="s">
        <v>2236</v>
      </c>
      <c r="B1091" s="228" t="s">
        <v>2237</v>
      </c>
      <c r="C1091" s="229">
        <v>0</v>
      </c>
    </row>
    <row r="1092" spans="1:3" ht="17.45" customHeight="1">
      <c r="A1092" s="227" t="s">
        <v>2238</v>
      </c>
      <c r="B1092" s="228" t="s">
        <v>2239</v>
      </c>
      <c r="C1092" s="229">
        <v>0</v>
      </c>
    </row>
    <row r="1093" spans="1:3" ht="17.45" customHeight="1">
      <c r="A1093" s="227" t="s">
        <v>2240</v>
      </c>
      <c r="B1093" s="228" t="s">
        <v>2241</v>
      </c>
      <c r="C1093" s="229">
        <v>1600</v>
      </c>
    </row>
    <row r="1094" spans="1:3" ht="17.45" customHeight="1">
      <c r="A1094" s="227" t="s">
        <v>2242</v>
      </c>
      <c r="B1094" s="228" t="s">
        <v>362</v>
      </c>
      <c r="C1094" s="229">
        <v>0</v>
      </c>
    </row>
    <row r="1095" spans="1:3" ht="17.45" customHeight="1">
      <c r="A1095" s="227" t="s">
        <v>2243</v>
      </c>
      <c r="B1095" s="228" t="s">
        <v>364</v>
      </c>
      <c r="C1095" s="229">
        <v>0</v>
      </c>
    </row>
    <row r="1096" spans="1:3" ht="17.45" customHeight="1">
      <c r="A1096" s="227" t="s">
        <v>2244</v>
      </c>
      <c r="B1096" s="228" t="s">
        <v>366</v>
      </c>
      <c r="C1096" s="229">
        <v>0</v>
      </c>
    </row>
    <row r="1097" spans="1:3" ht="17.45" customHeight="1">
      <c r="A1097" s="227" t="s">
        <v>2245</v>
      </c>
      <c r="B1097" s="228" t="s">
        <v>2246</v>
      </c>
      <c r="C1097" s="229">
        <v>0</v>
      </c>
    </row>
    <row r="1098" spans="1:3" ht="17.45" customHeight="1">
      <c r="A1098" s="227" t="s">
        <v>2247</v>
      </c>
      <c r="B1098" s="228" t="s">
        <v>2248</v>
      </c>
      <c r="C1098" s="229">
        <v>0</v>
      </c>
    </row>
    <row r="1099" spans="1:3" ht="17.45" customHeight="1">
      <c r="A1099" s="227" t="s">
        <v>2249</v>
      </c>
      <c r="B1099" s="228" t="s">
        <v>2250</v>
      </c>
      <c r="C1099" s="229">
        <v>0</v>
      </c>
    </row>
    <row r="1100" spans="1:3" ht="17.45" customHeight="1">
      <c r="A1100" s="227" t="s">
        <v>2251</v>
      </c>
      <c r="B1100" s="228" t="s">
        <v>2252</v>
      </c>
      <c r="C1100" s="229">
        <v>0</v>
      </c>
    </row>
    <row r="1101" spans="1:3" ht="17.45" customHeight="1">
      <c r="A1101" s="227" t="s">
        <v>2253</v>
      </c>
      <c r="B1101" s="228" t="s">
        <v>2254</v>
      </c>
      <c r="C1101" s="229">
        <v>0</v>
      </c>
    </row>
    <row r="1102" spans="1:3" ht="17.45" customHeight="1">
      <c r="A1102" s="227" t="s">
        <v>2255</v>
      </c>
      <c r="B1102" s="228" t="s">
        <v>2256</v>
      </c>
      <c r="C1102" s="229">
        <v>0</v>
      </c>
    </row>
    <row r="1103" spans="1:3" ht="17.45" customHeight="1">
      <c r="A1103" s="227" t="s">
        <v>2257</v>
      </c>
      <c r="B1103" s="228" t="s">
        <v>2258</v>
      </c>
      <c r="C1103" s="229">
        <v>1600</v>
      </c>
    </row>
    <row r="1104" spans="1:3" ht="17.45" customHeight="1">
      <c r="A1104" s="227" t="s">
        <v>2259</v>
      </c>
      <c r="B1104" s="228" t="s">
        <v>2260</v>
      </c>
      <c r="C1104" s="229">
        <v>634.99</v>
      </c>
    </row>
    <row r="1105" spans="1:3" ht="17.45" customHeight="1">
      <c r="A1105" s="227" t="s">
        <v>2261</v>
      </c>
      <c r="B1105" s="228" t="s">
        <v>1162</v>
      </c>
      <c r="C1105" s="229">
        <v>187.39</v>
      </c>
    </row>
    <row r="1106" spans="1:3" ht="17.45" customHeight="1">
      <c r="A1106" s="227" t="s">
        <v>2262</v>
      </c>
      <c r="B1106" s="228" t="s">
        <v>2263</v>
      </c>
      <c r="C1106" s="229">
        <v>372</v>
      </c>
    </row>
    <row r="1107" spans="1:3" ht="17.45" customHeight="1">
      <c r="A1107" s="227" t="s">
        <v>2264</v>
      </c>
      <c r="B1107" s="228" t="s">
        <v>2265</v>
      </c>
      <c r="C1107" s="229">
        <v>0</v>
      </c>
    </row>
    <row r="1108" spans="1:3" ht="17.45" customHeight="1">
      <c r="A1108" s="227" t="s">
        <v>2266</v>
      </c>
      <c r="B1108" s="228" t="s">
        <v>2267</v>
      </c>
      <c r="C1108" s="229">
        <v>0</v>
      </c>
    </row>
    <row r="1109" spans="1:3" ht="17.45" customHeight="1">
      <c r="A1109" s="227" t="s">
        <v>2268</v>
      </c>
      <c r="B1109" s="228" t="s">
        <v>2269</v>
      </c>
      <c r="C1109" s="229">
        <v>75.599999999999994</v>
      </c>
    </row>
    <row r="1110" spans="1:3" ht="17.45" customHeight="1">
      <c r="A1110" s="227" t="s">
        <v>2270</v>
      </c>
      <c r="B1110" s="228" t="s">
        <v>2271</v>
      </c>
      <c r="C1110" s="229">
        <v>5334</v>
      </c>
    </row>
    <row r="1111" spans="1:3" ht="17.45" customHeight="1">
      <c r="A1111" s="227" t="s">
        <v>2272</v>
      </c>
      <c r="B1111" s="228" t="s">
        <v>2273</v>
      </c>
      <c r="C1111" s="229">
        <v>1600</v>
      </c>
    </row>
    <row r="1112" spans="1:3" ht="17.45" customHeight="1">
      <c r="A1112" s="227" t="s">
        <v>2274</v>
      </c>
      <c r="B1112" s="228" t="s">
        <v>2275</v>
      </c>
      <c r="C1112" s="229">
        <v>0</v>
      </c>
    </row>
    <row r="1113" spans="1:3" ht="17.45" customHeight="1">
      <c r="A1113" s="227" t="s">
        <v>2276</v>
      </c>
      <c r="B1113" s="228" t="s">
        <v>2277</v>
      </c>
      <c r="C1113" s="229">
        <v>2234</v>
      </c>
    </row>
    <row r="1114" spans="1:3" ht="17.45" customHeight="1">
      <c r="A1114" s="227" t="s">
        <v>2278</v>
      </c>
      <c r="B1114" s="228" t="s">
        <v>2279</v>
      </c>
      <c r="C1114" s="229">
        <v>0</v>
      </c>
    </row>
    <row r="1115" spans="1:3" ht="17.45" customHeight="1">
      <c r="A1115" s="227" t="s">
        <v>2280</v>
      </c>
      <c r="B1115" s="228" t="s">
        <v>2281</v>
      </c>
      <c r="C1115" s="229">
        <v>0</v>
      </c>
    </row>
    <row r="1116" spans="1:3" ht="17.45" customHeight="1">
      <c r="A1116" s="227" t="s">
        <v>2282</v>
      </c>
      <c r="B1116" s="228" t="s">
        <v>2283</v>
      </c>
      <c r="C1116" s="229">
        <v>1500</v>
      </c>
    </row>
    <row r="1117" spans="1:3" ht="17.45" customHeight="1">
      <c r="A1117" s="227" t="s">
        <v>2284</v>
      </c>
      <c r="B1117" s="228" t="s">
        <v>2285</v>
      </c>
      <c r="C1117" s="229">
        <v>718.78</v>
      </c>
    </row>
    <row r="1118" spans="1:3" ht="17.45" customHeight="1">
      <c r="A1118" s="227" t="s">
        <v>2286</v>
      </c>
      <c r="B1118" s="228" t="s">
        <v>2287</v>
      </c>
      <c r="C1118" s="229">
        <v>0</v>
      </c>
    </row>
    <row r="1119" spans="1:3" ht="17.45" customHeight="1">
      <c r="A1119" s="227" t="s">
        <v>2288</v>
      </c>
      <c r="B1119" s="228" t="s">
        <v>2289</v>
      </c>
      <c r="C1119" s="229">
        <v>0</v>
      </c>
    </row>
    <row r="1120" spans="1:3" ht="17.45" customHeight="1">
      <c r="A1120" s="227" t="s">
        <v>2290</v>
      </c>
      <c r="B1120" s="228" t="s">
        <v>2291</v>
      </c>
      <c r="C1120" s="229">
        <v>718.78</v>
      </c>
    </row>
    <row r="1121" spans="1:3" ht="17.45" customHeight="1">
      <c r="A1121" s="227" t="s">
        <v>2292</v>
      </c>
      <c r="B1121" s="228" t="s">
        <v>2293</v>
      </c>
      <c r="C1121" s="229">
        <v>0</v>
      </c>
    </row>
    <row r="1122" spans="1:3" ht="17.45" customHeight="1">
      <c r="A1122" s="227" t="s">
        <v>2294</v>
      </c>
      <c r="B1122" s="228" t="s">
        <v>2295</v>
      </c>
      <c r="C1122" s="229">
        <v>0</v>
      </c>
    </row>
    <row r="1123" spans="1:3" ht="17.45" customHeight="1">
      <c r="A1123" s="227" t="s">
        <v>2296</v>
      </c>
      <c r="B1123" s="228" t="s">
        <v>2297</v>
      </c>
      <c r="C1123" s="229">
        <v>0</v>
      </c>
    </row>
    <row r="1124" spans="1:3" ht="17.45" customHeight="1">
      <c r="A1124" s="227" t="s">
        <v>2298</v>
      </c>
      <c r="B1124" s="228" t="s">
        <v>2299</v>
      </c>
      <c r="C1124" s="229">
        <v>0</v>
      </c>
    </row>
    <row r="1125" spans="1:3" ht="17.45" customHeight="1">
      <c r="A1125" s="227" t="s">
        <v>2300</v>
      </c>
      <c r="B1125" s="228" t="s">
        <v>2301</v>
      </c>
      <c r="C1125" s="229">
        <v>0</v>
      </c>
    </row>
    <row r="1126" spans="1:3" ht="17.45" customHeight="1">
      <c r="A1126" s="227" t="s">
        <v>2302</v>
      </c>
      <c r="B1126" s="228" t="s">
        <v>2303</v>
      </c>
      <c r="C1126" s="229">
        <v>0</v>
      </c>
    </row>
    <row r="1127" spans="1:3" ht="17.45" customHeight="1">
      <c r="A1127" s="227" t="s">
        <v>2304</v>
      </c>
      <c r="B1127" s="228" t="s">
        <v>2305</v>
      </c>
      <c r="C1127" s="229">
        <v>0</v>
      </c>
    </row>
    <row r="1128" spans="1:3" ht="17.45" customHeight="1">
      <c r="A1128" s="227" t="s">
        <v>2306</v>
      </c>
      <c r="B1128" s="228" t="s">
        <v>2307</v>
      </c>
      <c r="C1128" s="229">
        <v>0</v>
      </c>
    </row>
    <row r="1129" spans="1:3" ht="17.45" customHeight="1">
      <c r="A1129" s="227" t="s">
        <v>2308</v>
      </c>
      <c r="B1129" s="228" t="s">
        <v>2309</v>
      </c>
      <c r="C1129" s="229">
        <v>0</v>
      </c>
    </row>
    <row r="1130" spans="1:3" ht="17.45" customHeight="1">
      <c r="A1130" s="227" t="s">
        <v>2310</v>
      </c>
      <c r="B1130" s="228" t="s">
        <v>2311</v>
      </c>
      <c r="C1130" s="229">
        <v>0</v>
      </c>
    </row>
    <row r="1131" spans="1:3" ht="17.45" customHeight="1">
      <c r="A1131" s="227" t="s">
        <v>2312</v>
      </c>
      <c r="B1131" s="228" t="s">
        <v>2313</v>
      </c>
      <c r="C1131" s="229">
        <v>0</v>
      </c>
    </row>
    <row r="1132" spans="1:3" ht="17.45" customHeight="1">
      <c r="A1132" s="227" t="s">
        <v>2314</v>
      </c>
      <c r="B1132" s="228" t="s">
        <v>2315</v>
      </c>
      <c r="C1132" s="229">
        <v>0</v>
      </c>
    </row>
    <row r="1133" spans="1:3" ht="17.45" customHeight="1">
      <c r="A1133" s="227" t="s">
        <v>2316</v>
      </c>
      <c r="B1133" s="228" t="s">
        <v>2317</v>
      </c>
      <c r="C1133" s="229">
        <v>0</v>
      </c>
    </row>
    <row r="1134" spans="1:3" ht="17.45" customHeight="1">
      <c r="A1134" s="227" t="s">
        <v>2318</v>
      </c>
      <c r="B1134" s="228" t="s">
        <v>2319</v>
      </c>
      <c r="C1134" s="229">
        <v>0</v>
      </c>
    </row>
    <row r="1135" spans="1:3" ht="17.45" customHeight="1">
      <c r="A1135" s="227" t="s">
        <v>2320</v>
      </c>
      <c r="B1135" s="228" t="s">
        <v>1557</v>
      </c>
      <c r="C1135" s="229">
        <v>0</v>
      </c>
    </row>
    <row r="1136" spans="1:3" ht="17.45" customHeight="1">
      <c r="A1136" s="227" t="s">
        <v>2321</v>
      </c>
      <c r="B1136" s="228" t="s">
        <v>2322</v>
      </c>
      <c r="C1136" s="229">
        <v>0</v>
      </c>
    </row>
    <row r="1137" spans="1:3" ht="17.45" customHeight="1">
      <c r="A1137" s="227" t="s">
        <v>2323</v>
      </c>
      <c r="B1137" s="228" t="s">
        <v>2324</v>
      </c>
      <c r="C1137" s="229">
        <v>0</v>
      </c>
    </row>
    <row r="1138" spans="1:3" ht="17.45" customHeight="1">
      <c r="A1138" s="227" t="s">
        <v>2325</v>
      </c>
      <c r="B1138" s="228" t="s">
        <v>2326</v>
      </c>
      <c r="C1138" s="229">
        <v>0</v>
      </c>
    </row>
    <row r="1139" spans="1:3" ht="17.45" customHeight="1">
      <c r="A1139" s="227" t="s">
        <v>2327</v>
      </c>
      <c r="B1139" s="228" t="s">
        <v>2328</v>
      </c>
      <c r="C1139" s="229">
        <v>0</v>
      </c>
    </row>
    <row r="1140" spans="1:3" ht="17.45" customHeight="1">
      <c r="A1140" s="227" t="s">
        <v>2329</v>
      </c>
      <c r="B1140" s="228" t="s">
        <v>1557</v>
      </c>
      <c r="C1140" s="229">
        <v>0</v>
      </c>
    </row>
    <row r="1141" spans="1:3" ht="17.45" customHeight="1">
      <c r="A1141" s="227" t="s">
        <v>2330</v>
      </c>
      <c r="B1141" s="228" t="s">
        <v>2322</v>
      </c>
      <c r="C1141" s="229">
        <v>0</v>
      </c>
    </row>
    <row r="1142" spans="1:3" ht="17.45" customHeight="1">
      <c r="A1142" s="227" t="s">
        <v>2331</v>
      </c>
      <c r="B1142" s="228" t="s">
        <v>2332</v>
      </c>
      <c r="C1142" s="229">
        <v>0</v>
      </c>
    </row>
    <row r="1143" spans="1:3" ht="17.45" customHeight="1">
      <c r="A1143" s="227" t="s">
        <v>2333</v>
      </c>
      <c r="B1143" s="228" t="s">
        <v>2334</v>
      </c>
      <c r="C1143" s="229">
        <v>0</v>
      </c>
    </row>
    <row r="1144" spans="1:3" ht="17.45" customHeight="1">
      <c r="A1144" s="227" t="s">
        <v>2335</v>
      </c>
      <c r="B1144" s="228" t="s">
        <v>2336</v>
      </c>
      <c r="C1144" s="229">
        <v>0</v>
      </c>
    </row>
    <row r="1145" spans="1:3" ht="17.45" customHeight="1">
      <c r="A1145" s="227" t="s">
        <v>2337</v>
      </c>
      <c r="B1145" s="228" t="s">
        <v>2227</v>
      </c>
      <c r="C1145" s="229">
        <v>0</v>
      </c>
    </row>
    <row r="1146" spans="1:3" ht="17.45" customHeight="1">
      <c r="A1146" s="227" t="s">
        <v>2338</v>
      </c>
      <c r="B1146" s="228" t="s">
        <v>2339</v>
      </c>
      <c r="C1146" s="229">
        <v>0</v>
      </c>
    </row>
    <row r="1147" spans="1:3" ht="17.45" customHeight="1">
      <c r="A1147" s="227" t="s">
        <v>2340</v>
      </c>
      <c r="B1147" s="228" t="s">
        <v>2341</v>
      </c>
      <c r="C1147" s="229">
        <v>0</v>
      </c>
    </row>
    <row r="1148" spans="1:3" ht="17.45" customHeight="1">
      <c r="A1148" s="227" t="s">
        <v>2342</v>
      </c>
      <c r="B1148" s="228" t="s">
        <v>2343</v>
      </c>
      <c r="C1148" s="229">
        <v>0</v>
      </c>
    </row>
    <row r="1149" spans="1:3" ht="17.45" customHeight="1">
      <c r="A1149" s="227" t="s">
        <v>2344</v>
      </c>
      <c r="B1149" s="228" t="s">
        <v>2345</v>
      </c>
      <c r="C1149" s="229">
        <v>0</v>
      </c>
    </row>
    <row r="1150" spans="1:3" ht="17.45" customHeight="1">
      <c r="A1150" s="227" t="s">
        <v>2346</v>
      </c>
      <c r="B1150" s="228" t="s">
        <v>2347</v>
      </c>
      <c r="C1150" s="229">
        <v>0</v>
      </c>
    </row>
    <row r="1151" spans="1:3" ht="17.45" customHeight="1">
      <c r="A1151" s="227" t="s">
        <v>2348</v>
      </c>
      <c r="B1151" s="228" t="s">
        <v>2349</v>
      </c>
      <c r="C1151" s="229">
        <v>0</v>
      </c>
    </row>
    <row r="1152" spans="1:3" ht="17.45" customHeight="1">
      <c r="A1152" s="227" t="s">
        <v>2350</v>
      </c>
      <c r="B1152" s="228" t="s">
        <v>2351</v>
      </c>
      <c r="C1152" s="229">
        <v>0</v>
      </c>
    </row>
    <row r="1153" spans="1:3" ht="17.45" customHeight="1">
      <c r="A1153" s="227" t="s">
        <v>2352</v>
      </c>
      <c r="B1153" s="228" t="s">
        <v>2353</v>
      </c>
      <c r="C1153" s="229">
        <v>15002</v>
      </c>
    </row>
    <row r="1154" spans="1:3" ht="17.45" customHeight="1">
      <c r="A1154" s="227" t="s">
        <v>2354</v>
      </c>
      <c r="B1154" s="228" t="s">
        <v>2355</v>
      </c>
      <c r="C1154" s="229">
        <v>0</v>
      </c>
    </row>
    <row r="1155" spans="1:3" ht="17.45" customHeight="1">
      <c r="A1155" s="227" t="s">
        <v>2356</v>
      </c>
      <c r="B1155" s="228" t="s">
        <v>2353</v>
      </c>
      <c r="C1155" s="229">
        <v>15002</v>
      </c>
    </row>
    <row r="1156" spans="1:3" ht="17.45" customHeight="1">
      <c r="A1156" s="224" t="s">
        <v>2357</v>
      </c>
      <c r="B1156" s="225" t="s">
        <v>350</v>
      </c>
      <c r="C1156" s="226">
        <v>29915.16</v>
      </c>
    </row>
    <row r="1157" spans="1:3" ht="17.45" customHeight="1">
      <c r="A1157" s="227" t="s">
        <v>2358</v>
      </c>
      <c r="B1157" s="228" t="s">
        <v>2359</v>
      </c>
      <c r="C1157" s="229">
        <v>19915.16</v>
      </c>
    </row>
    <row r="1158" spans="1:3" ht="17.45" customHeight="1">
      <c r="A1158" s="227" t="s">
        <v>2360</v>
      </c>
      <c r="B1158" s="228" t="s">
        <v>362</v>
      </c>
      <c r="C1158" s="229">
        <v>6637.99</v>
      </c>
    </row>
    <row r="1159" spans="1:3" ht="17.45" customHeight="1">
      <c r="A1159" s="227" t="s">
        <v>2361</v>
      </c>
      <c r="B1159" s="228" t="s">
        <v>364</v>
      </c>
      <c r="C1159" s="229">
        <v>0</v>
      </c>
    </row>
    <row r="1160" spans="1:3" ht="17.45" customHeight="1">
      <c r="A1160" s="227" t="s">
        <v>2362</v>
      </c>
      <c r="B1160" s="228" t="s">
        <v>366</v>
      </c>
      <c r="C1160" s="229">
        <v>0</v>
      </c>
    </row>
    <row r="1161" spans="1:3" ht="17.45" customHeight="1">
      <c r="A1161" s="227" t="s">
        <v>2363</v>
      </c>
      <c r="B1161" s="228" t="s">
        <v>2364</v>
      </c>
      <c r="C1161" s="229">
        <v>0</v>
      </c>
    </row>
    <row r="1162" spans="1:3" ht="17.45" customHeight="1">
      <c r="A1162" s="227" t="s">
        <v>2365</v>
      </c>
      <c r="B1162" s="228" t="s">
        <v>2366</v>
      </c>
      <c r="C1162" s="229">
        <v>1467</v>
      </c>
    </row>
    <row r="1163" spans="1:3" ht="17.45" customHeight="1">
      <c r="A1163" s="227" t="s">
        <v>2367</v>
      </c>
      <c r="B1163" s="228" t="s">
        <v>2368</v>
      </c>
      <c r="C1163" s="229">
        <v>0</v>
      </c>
    </row>
    <row r="1164" spans="1:3" ht="17.45" customHeight="1">
      <c r="A1164" s="227" t="s">
        <v>2369</v>
      </c>
      <c r="B1164" s="228" t="s">
        <v>2370</v>
      </c>
      <c r="C1164" s="229">
        <v>0</v>
      </c>
    </row>
    <row r="1165" spans="1:3" ht="17.45" customHeight="1">
      <c r="A1165" s="227" t="s">
        <v>2371</v>
      </c>
      <c r="B1165" s="228" t="s">
        <v>2372</v>
      </c>
      <c r="C1165" s="229">
        <v>3470.66</v>
      </c>
    </row>
    <row r="1166" spans="1:3" ht="17.45" customHeight="1">
      <c r="A1166" s="227" t="s">
        <v>2373</v>
      </c>
      <c r="B1166" s="228" t="s">
        <v>2374</v>
      </c>
      <c r="C1166" s="229">
        <v>5776.12</v>
      </c>
    </row>
    <row r="1167" spans="1:3" ht="17.45" customHeight="1">
      <c r="A1167" s="227" t="s">
        <v>2375</v>
      </c>
      <c r="B1167" s="228" t="s">
        <v>2376</v>
      </c>
      <c r="C1167" s="229">
        <v>0</v>
      </c>
    </row>
    <row r="1168" spans="1:3" ht="17.45" customHeight="1">
      <c r="A1168" s="227" t="s">
        <v>2377</v>
      </c>
      <c r="B1168" s="228" t="s">
        <v>2378</v>
      </c>
      <c r="C1168" s="229">
        <v>0</v>
      </c>
    </row>
    <row r="1169" spans="1:3" ht="17.45" customHeight="1">
      <c r="A1169" s="227" t="s">
        <v>2379</v>
      </c>
      <c r="B1169" s="228" t="s">
        <v>2380</v>
      </c>
      <c r="C1169" s="229">
        <v>0</v>
      </c>
    </row>
    <row r="1170" spans="1:3" ht="17.45" customHeight="1">
      <c r="A1170" s="227" t="s">
        <v>2381</v>
      </c>
      <c r="B1170" s="228" t="s">
        <v>2382</v>
      </c>
      <c r="C1170" s="229">
        <v>0</v>
      </c>
    </row>
    <row r="1171" spans="1:3" ht="17.45" customHeight="1">
      <c r="A1171" s="227" t="s">
        <v>2383</v>
      </c>
      <c r="B1171" s="228" t="s">
        <v>2384</v>
      </c>
      <c r="C1171" s="229">
        <v>0</v>
      </c>
    </row>
    <row r="1172" spans="1:3" ht="17.45" customHeight="1">
      <c r="A1172" s="227" t="s">
        <v>2385</v>
      </c>
      <c r="B1172" s="228" t="s">
        <v>2386</v>
      </c>
      <c r="C1172" s="229">
        <v>0</v>
      </c>
    </row>
    <row r="1173" spans="1:3" ht="17.45" customHeight="1">
      <c r="A1173" s="227" t="s">
        <v>2387</v>
      </c>
      <c r="B1173" s="228" t="s">
        <v>2388</v>
      </c>
      <c r="C1173" s="229">
        <v>0</v>
      </c>
    </row>
    <row r="1174" spans="1:3" ht="17.45" customHeight="1">
      <c r="A1174" s="227" t="s">
        <v>2389</v>
      </c>
      <c r="B1174" s="228" t="s">
        <v>2390</v>
      </c>
      <c r="C1174" s="229">
        <v>0</v>
      </c>
    </row>
    <row r="1175" spans="1:3" ht="17.45" customHeight="1">
      <c r="A1175" s="227" t="s">
        <v>2391</v>
      </c>
      <c r="B1175" s="228" t="s">
        <v>2392</v>
      </c>
      <c r="C1175" s="229">
        <v>0</v>
      </c>
    </row>
    <row r="1176" spans="1:3" ht="17.45" customHeight="1">
      <c r="A1176" s="227" t="s">
        <v>2393</v>
      </c>
      <c r="B1176" s="228" t="s">
        <v>2394</v>
      </c>
      <c r="C1176" s="229">
        <v>0</v>
      </c>
    </row>
    <row r="1177" spans="1:3" ht="17.45" customHeight="1">
      <c r="A1177" s="227" t="s">
        <v>2395</v>
      </c>
      <c r="B1177" s="228" t="s">
        <v>2396</v>
      </c>
      <c r="C1177" s="229">
        <v>0</v>
      </c>
    </row>
    <row r="1178" spans="1:3" ht="17.45" customHeight="1">
      <c r="A1178" s="227" t="s">
        <v>2397</v>
      </c>
      <c r="B1178" s="228" t="s">
        <v>2398</v>
      </c>
      <c r="C1178" s="229">
        <v>0</v>
      </c>
    </row>
    <row r="1179" spans="1:3" ht="17.45" customHeight="1">
      <c r="A1179" s="227" t="s">
        <v>2399</v>
      </c>
      <c r="B1179" s="228" t="s">
        <v>2400</v>
      </c>
      <c r="C1179" s="229">
        <v>2563.39</v>
      </c>
    </row>
    <row r="1180" spans="1:3" ht="17.45" customHeight="1">
      <c r="A1180" s="227" t="s">
        <v>2401</v>
      </c>
      <c r="B1180" s="228" t="s">
        <v>2402</v>
      </c>
      <c r="C1180" s="229">
        <v>0</v>
      </c>
    </row>
    <row r="1181" spans="1:3" ht="17.45" customHeight="1">
      <c r="A1181" s="227" t="s">
        <v>2403</v>
      </c>
      <c r="B1181" s="228" t="s">
        <v>362</v>
      </c>
      <c r="C1181" s="229">
        <v>0</v>
      </c>
    </row>
    <row r="1182" spans="1:3" ht="17.45" customHeight="1">
      <c r="A1182" s="227" t="s">
        <v>2404</v>
      </c>
      <c r="B1182" s="228" t="s">
        <v>364</v>
      </c>
      <c r="C1182" s="229">
        <v>0</v>
      </c>
    </row>
    <row r="1183" spans="1:3" ht="17.45" customHeight="1">
      <c r="A1183" s="227" t="s">
        <v>2405</v>
      </c>
      <c r="B1183" s="228" t="s">
        <v>366</v>
      </c>
      <c r="C1183" s="229">
        <v>0</v>
      </c>
    </row>
    <row r="1184" spans="1:3" ht="17.45" customHeight="1">
      <c r="A1184" s="227" t="s">
        <v>2406</v>
      </c>
      <c r="B1184" s="228" t="s">
        <v>2407</v>
      </c>
      <c r="C1184" s="229">
        <v>0</v>
      </c>
    </row>
    <row r="1185" spans="1:3" ht="17.45" customHeight="1">
      <c r="A1185" s="227" t="s">
        <v>2408</v>
      </c>
      <c r="B1185" s="228" t="s">
        <v>2409</v>
      </c>
      <c r="C1185" s="229">
        <v>0</v>
      </c>
    </row>
    <row r="1186" spans="1:3" ht="17.45" customHeight="1">
      <c r="A1186" s="227" t="s">
        <v>2410</v>
      </c>
      <c r="B1186" s="228" t="s">
        <v>2411</v>
      </c>
      <c r="C1186" s="229">
        <v>0</v>
      </c>
    </row>
    <row r="1187" spans="1:3" ht="17.45" customHeight="1">
      <c r="A1187" s="227" t="s">
        <v>2412</v>
      </c>
      <c r="B1187" s="228" t="s">
        <v>2413</v>
      </c>
      <c r="C1187" s="229">
        <v>0</v>
      </c>
    </row>
    <row r="1188" spans="1:3" ht="17.45" customHeight="1">
      <c r="A1188" s="227" t="s">
        <v>2414</v>
      </c>
      <c r="B1188" s="228" t="s">
        <v>2415</v>
      </c>
      <c r="C1188" s="229">
        <v>0</v>
      </c>
    </row>
    <row r="1189" spans="1:3" ht="17.45" customHeight="1">
      <c r="A1189" s="227" t="s">
        <v>2416</v>
      </c>
      <c r="B1189" s="228" t="s">
        <v>2417</v>
      </c>
      <c r="C1189" s="229">
        <v>0</v>
      </c>
    </row>
    <row r="1190" spans="1:3" ht="17.45" customHeight="1">
      <c r="A1190" s="227" t="s">
        <v>2418</v>
      </c>
      <c r="B1190" s="228" t="s">
        <v>2419</v>
      </c>
      <c r="C1190" s="229">
        <v>0</v>
      </c>
    </row>
    <row r="1191" spans="1:3" ht="17.45" customHeight="1">
      <c r="A1191" s="227" t="s">
        <v>2420</v>
      </c>
      <c r="B1191" s="228" t="s">
        <v>2421</v>
      </c>
      <c r="C1191" s="229">
        <v>0</v>
      </c>
    </row>
    <row r="1192" spans="1:3" ht="17.45" customHeight="1">
      <c r="A1192" s="227" t="s">
        <v>2422</v>
      </c>
      <c r="B1192" s="228" t="s">
        <v>362</v>
      </c>
      <c r="C1192" s="229">
        <v>0</v>
      </c>
    </row>
    <row r="1193" spans="1:3" ht="17.45" customHeight="1">
      <c r="A1193" s="227" t="s">
        <v>2423</v>
      </c>
      <c r="B1193" s="228" t="s">
        <v>364</v>
      </c>
      <c r="C1193" s="229">
        <v>0</v>
      </c>
    </row>
    <row r="1194" spans="1:3" ht="17.45" customHeight="1">
      <c r="A1194" s="227" t="s">
        <v>2424</v>
      </c>
      <c r="B1194" s="228" t="s">
        <v>366</v>
      </c>
      <c r="C1194" s="229">
        <v>0</v>
      </c>
    </row>
    <row r="1195" spans="1:3" ht="17.45" customHeight="1">
      <c r="A1195" s="227" t="s">
        <v>2425</v>
      </c>
      <c r="B1195" s="228" t="s">
        <v>2426</v>
      </c>
      <c r="C1195" s="229">
        <v>0</v>
      </c>
    </row>
    <row r="1196" spans="1:3" ht="17.45" customHeight="1">
      <c r="A1196" s="227" t="s">
        <v>2427</v>
      </c>
      <c r="B1196" s="228" t="s">
        <v>2428</v>
      </c>
      <c r="C1196" s="229">
        <v>0</v>
      </c>
    </row>
    <row r="1197" spans="1:3" ht="17.45" customHeight="1">
      <c r="A1197" s="227" t="s">
        <v>2429</v>
      </c>
      <c r="B1197" s="228" t="s">
        <v>2430</v>
      </c>
      <c r="C1197" s="229">
        <v>0</v>
      </c>
    </row>
    <row r="1198" spans="1:3" ht="17.45" customHeight="1">
      <c r="A1198" s="227" t="s">
        <v>2431</v>
      </c>
      <c r="B1198" s="228" t="s">
        <v>2432</v>
      </c>
      <c r="C1198" s="229">
        <v>0</v>
      </c>
    </row>
    <row r="1199" spans="1:3" ht="17.45" customHeight="1">
      <c r="A1199" s="227" t="s">
        <v>2433</v>
      </c>
      <c r="B1199" s="228" t="s">
        <v>2434</v>
      </c>
      <c r="C1199" s="229">
        <v>0</v>
      </c>
    </row>
    <row r="1200" spans="1:3" ht="17.45" customHeight="1">
      <c r="A1200" s="227" t="s">
        <v>2435</v>
      </c>
      <c r="B1200" s="228" t="s">
        <v>2436</v>
      </c>
      <c r="C1200" s="229">
        <v>0</v>
      </c>
    </row>
    <row r="1201" spans="1:3" ht="17.45" customHeight="1">
      <c r="A1201" s="227" t="s">
        <v>2437</v>
      </c>
      <c r="B1201" s="228" t="s">
        <v>2438</v>
      </c>
      <c r="C1201" s="229">
        <v>0</v>
      </c>
    </row>
    <row r="1202" spans="1:3" ht="17.45" customHeight="1">
      <c r="A1202" s="227" t="s">
        <v>2439</v>
      </c>
      <c r="B1202" s="228" t="s">
        <v>2440</v>
      </c>
      <c r="C1202" s="229">
        <v>0</v>
      </c>
    </row>
    <row r="1203" spans="1:3" ht="17.45" customHeight="1">
      <c r="A1203" s="227" t="s">
        <v>2441</v>
      </c>
      <c r="B1203" s="228" t="s">
        <v>2442</v>
      </c>
      <c r="C1203" s="229">
        <v>0</v>
      </c>
    </row>
    <row r="1204" spans="1:3" ht="17.45" customHeight="1">
      <c r="A1204" s="227" t="s">
        <v>2443</v>
      </c>
      <c r="B1204" s="228" t="s">
        <v>2444</v>
      </c>
      <c r="C1204" s="229">
        <v>0</v>
      </c>
    </row>
    <row r="1205" spans="1:3" ht="17.45" customHeight="1">
      <c r="A1205" s="227" t="s">
        <v>2445</v>
      </c>
      <c r="B1205" s="228" t="s">
        <v>2446</v>
      </c>
      <c r="C1205" s="229">
        <v>0</v>
      </c>
    </row>
    <row r="1206" spans="1:3" ht="17.45" customHeight="1">
      <c r="A1206" s="227" t="s">
        <v>2447</v>
      </c>
      <c r="B1206" s="228" t="s">
        <v>2448</v>
      </c>
      <c r="C1206" s="229">
        <v>0</v>
      </c>
    </row>
    <row r="1207" spans="1:3" ht="17.45" customHeight="1">
      <c r="A1207" s="227" t="s">
        <v>2449</v>
      </c>
      <c r="B1207" s="228" t="s">
        <v>362</v>
      </c>
      <c r="C1207" s="229">
        <v>0</v>
      </c>
    </row>
    <row r="1208" spans="1:3" ht="17.45" customHeight="1">
      <c r="A1208" s="227" t="s">
        <v>2450</v>
      </c>
      <c r="B1208" s="228" t="s">
        <v>364</v>
      </c>
      <c r="C1208" s="229">
        <v>0</v>
      </c>
    </row>
    <row r="1209" spans="1:3" ht="17.45" customHeight="1">
      <c r="A1209" s="227" t="s">
        <v>2451</v>
      </c>
      <c r="B1209" s="228" t="s">
        <v>366</v>
      </c>
      <c r="C1209" s="229">
        <v>0</v>
      </c>
    </row>
    <row r="1210" spans="1:3" ht="17.45" customHeight="1">
      <c r="A1210" s="227" t="s">
        <v>2452</v>
      </c>
      <c r="B1210" s="228" t="s">
        <v>2415</v>
      </c>
      <c r="C1210" s="229">
        <v>0</v>
      </c>
    </row>
    <row r="1211" spans="1:3" ht="17.45" customHeight="1">
      <c r="A1211" s="227" t="s">
        <v>2453</v>
      </c>
      <c r="B1211" s="228" t="s">
        <v>2454</v>
      </c>
      <c r="C1211" s="229">
        <v>0</v>
      </c>
    </row>
    <row r="1212" spans="1:3" ht="17.45" customHeight="1">
      <c r="A1212" s="227" t="s">
        <v>2455</v>
      </c>
      <c r="B1212" s="228" t="s">
        <v>2456</v>
      </c>
      <c r="C1212" s="229">
        <v>0</v>
      </c>
    </row>
    <row r="1213" spans="1:3" ht="17.45" customHeight="1">
      <c r="A1213" s="227" t="s">
        <v>2457</v>
      </c>
      <c r="B1213" s="228" t="s">
        <v>2458</v>
      </c>
      <c r="C1213" s="229">
        <v>0</v>
      </c>
    </row>
    <row r="1214" spans="1:3" ht="17.45" customHeight="1">
      <c r="A1214" s="227" t="s">
        <v>2459</v>
      </c>
      <c r="B1214" s="228" t="s">
        <v>2460</v>
      </c>
      <c r="C1214" s="229">
        <v>0</v>
      </c>
    </row>
    <row r="1215" spans="1:3" ht="17.45" customHeight="1">
      <c r="A1215" s="227" t="s">
        <v>2461</v>
      </c>
      <c r="B1215" s="228" t="s">
        <v>2462</v>
      </c>
      <c r="C1215" s="229">
        <v>0</v>
      </c>
    </row>
    <row r="1216" spans="1:3" ht="17.45" customHeight="1">
      <c r="A1216" s="227" t="s">
        <v>2463</v>
      </c>
      <c r="B1216" s="228" t="s">
        <v>2464</v>
      </c>
      <c r="C1216" s="229">
        <v>0</v>
      </c>
    </row>
    <row r="1217" spans="1:3" ht="17.45" customHeight="1">
      <c r="A1217" s="227" t="s">
        <v>2465</v>
      </c>
      <c r="B1217" s="228" t="s">
        <v>2466</v>
      </c>
      <c r="C1217" s="229">
        <v>0</v>
      </c>
    </row>
    <row r="1218" spans="1:3" ht="17.45" customHeight="1">
      <c r="A1218" s="227" t="s">
        <v>2467</v>
      </c>
      <c r="B1218" s="228" t="s">
        <v>2468</v>
      </c>
      <c r="C1218" s="229">
        <v>0</v>
      </c>
    </row>
    <row r="1219" spans="1:3" ht="17.45" customHeight="1">
      <c r="A1219" s="227" t="s">
        <v>2469</v>
      </c>
      <c r="B1219" s="228" t="s">
        <v>2364</v>
      </c>
      <c r="C1219" s="229">
        <v>0</v>
      </c>
    </row>
    <row r="1220" spans="1:3" ht="17.45" customHeight="1">
      <c r="A1220" s="227" t="s">
        <v>2470</v>
      </c>
      <c r="B1220" s="228" t="s">
        <v>2366</v>
      </c>
      <c r="C1220" s="229">
        <v>0</v>
      </c>
    </row>
    <row r="1221" spans="1:3" ht="17.45" customHeight="1">
      <c r="A1221" s="227" t="s">
        <v>2471</v>
      </c>
      <c r="B1221" s="228" t="s">
        <v>2472</v>
      </c>
      <c r="C1221" s="229">
        <v>0</v>
      </c>
    </row>
    <row r="1222" spans="1:3" ht="17.45" customHeight="1">
      <c r="A1222" s="227" t="s">
        <v>2473</v>
      </c>
      <c r="B1222" s="228" t="s">
        <v>2474</v>
      </c>
      <c r="C1222" s="229">
        <v>0</v>
      </c>
    </row>
    <row r="1223" spans="1:3" ht="17.45" customHeight="1">
      <c r="A1223" s="227" t="s">
        <v>2475</v>
      </c>
      <c r="B1223" s="228" t="s">
        <v>2476</v>
      </c>
      <c r="C1223" s="229">
        <v>0</v>
      </c>
    </row>
    <row r="1224" spans="1:3" ht="17.45" customHeight="1">
      <c r="A1224" s="227" t="s">
        <v>2477</v>
      </c>
      <c r="B1224" s="228" t="s">
        <v>2472</v>
      </c>
      <c r="C1224" s="229">
        <v>0</v>
      </c>
    </row>
    <row r="1225" spans="1:3" ht="17.45" customHeight="1">
      <c r="A1225" s="227" t="s">
        <v>2478</v>
      </c>
      <c r="B1225" s="228" t="s">
        <v>2479</v>
      </c>
      <c r="C1225" s="229">
        <v>0</v>
      </c>
    </row>
    <row r="1226" spans="1:3" ht="17.45" customHeight="1">
      <c r="A1226" s="227" t="s">
        <v>2480</v>
      </c>
      <c r="B1226" s="228" t="s">
        <v>2481</v>
      </c>
      <c r="C1226" s="229">
        <v>0</v>
      </c>
    </row>
    <row r="1227" spans="1:3" ht="17.45" customHeight="1">
      <c r="A1227" s="227" t="s">
        <v>2482</v>
      </c>
      <c r="B1227" s="228" t="s">
        <v>2483</v>
      </c>
      <c r="C1227" s="229">
        <v>0</v>
      </c>
    </row>
    <row r="1228" spans="1:3" ht="17.45" customHeight="1">
      <c r="A1228" s="227" t="s">
        <v>2484</v>
      </c>
      <c r="B1228" s="228" t="s">
        <v>2485</v>
      </c>
      <c r="C1228" s="229">
        <v>0</v>
      </c>
    </row>
    <row r="1229" spans="1:3" ht="17.45" customHeight="1">
      <c r="A1229" s="227" t="s">
        <v>2486</v>
      </c>
      <c r="B1229" s="228" t="s">
        <v>2378</v>
      </c>
      <c r="C1229" s="229">
        <v>0</v>
      </c>
    </row>
    <row r="1230" spans="1:3" ht="17.45" customHeight="1">
      <c r="A1230" s="227" t="s">
        <v>2487</v>
      </c>
      <c r="B1230" s="228" t="s">
        <v>2488</v>
      </c>
      <c r="C1230" s="229">
        <v>0</v>
      </c>
    </row>
    <row r="1231" spans="1:3" ht="17.45" customHeight="1">
      <c r="A1231" s="227" t="s">
        <v>2489</v>
      </c>
      <c r="B1231" s="228" t="s">
        <v>2490</v>
      </c>
      <c r="C1231" s="229">
        <v>0</v>
      </c>
    </row>
    <row r="1232" spans="1:3" ht="17.45" customHeight="1">
      <c r="A1232" s="227" t="s">
        <v>2491</v>
      </c>
      <c r="B1232" s="228" t="s">
        <v>2492</v>
      </c>
      <c r="C1232" s="229">
        <v>0</v>
      </c>
    </row>
    <row r="1233" spans="1:3" ht="17.45" customHeight="1">
      <c r="A1233" s="227" t="s">
        <v>2493</v>
      </c>
      <c r="B1233" s="228" t="s">
        <v>2494</v>
      </c>
      <c r="C1233" s="229">
        <v>0</v>
      </c>
    </row>
    <row r="1234" spans="1:3" ht="17.45" customHeight="1">
      <c r="A1234" s="227" t="s">
        <v>2495</v>
      </c>
      <c r="B1234" s="228" t="s">
        <v>2496</v>
      </c>
      <c r="C1234" s="229">
        <v>0</v>
      </c>
    </row>
    <row r="1235" spans="1:3" ht="17.45" customHeight="1">
      <c r="A1235" s="227" t="s">
        <v>2497</v>
      </c>
      <c r="B1235" s="228" t="s">
        <v>2498</v>
      </c>
      <c r="C1235" s="229">
        <v>0</v>
      </c>
    </row>
    <row r="1236" spans="1:3" ht="17.45" customHeight="1">
      <c r="A1236" s="227" t="s">
        <v>2499</v>
      </c>
      <c r="B1236" s="228" t="s">
        <v>2500</v>
      </c>
      <c r="C1236" s="229">
        <v>0</v>
      </c>
    </row>
    <row r="1237" spans="1:3" ht="17.45" customHeight="1">
      <c r="A1237" s="227" t="s">
        <v>2501</v>
      </c>
      <c r="B1237" s="228" t="s">
        <v>2502</v>
      </c>
      <c r="C1237" s="229">
        <v>0</v>
      </c>
    </row>
    <row r="1238" spans="1:3" ht="17.45" customHeight="1">
      <c r="A1238" s="227" t="s">
        <v>2503</v>
      </c>
      <c r="B1238" s="228" t="s">
        <v>2504</v>
      </c>
      <c r="C1238" s="229">
        <v>0</v>
      </c>
    </row>
    <row r="1239" spans="1:3" ht="17.45" customHeight="1">
      <c r="A1239" s="227" t="s">
        <v>2505</v>
      </c>
      <c r="B1239" s="228" t="s">
        <v>2506</v>
      </c>
      <c r="C1239" s="229">
        <v>0</v>
      </c>
    </row>
    <row r="1240" spans="1:3" ht="17.45" customHeight="1">
      <c r="A1240" s="227" t="s">
        <v>2507</v>
      </c>
      <c r="B1240" s="228" t="s">
        <v>2508</v>
      </c>
      <c r="C1240" s="229">
        <v>0</v>
      </c>
    </row>
    <row r="1241" spans="1:3" ht="17.45" customHeight="1">
      <c r="A1241" s="227" t="s">
        <v>2509</v>
      </c>
      <c r="B1241" s="228" t="s">
        <v>2510</v>
      </c>
      <c r="C1241" s="229">
        <v>0</v>
      </c>
    </row>
    <row r="1242" spans="1:3" ht="17.45" customHeight="1">
      <c r="A1242" s="227" t="s">
        <v>2511</v>
      </c>
      <c r="B1242" s="228" t="s">
        <v>2512</v>
      </c>
      <c r="C1242" s="229">
        <v>0</v>
      </c>
    </row>
    <row r="1243" spans="1:3" ht="17.45" customHeight="1">
      <c r="A1243" s="227" t="s">
        <v>2513</v>
      </c>
      <c r="B1243" s="228" t="s">
        <v>2514</v>
      </c>
      <c r="C1243" s="229">
        <v>0</v>
      </c>
    </row>
    <row r="1244" spans="1:3" ht="17.45" customHeight="1">
      <c r="A1244" s="227" t="s">
        <v>2515</v>
      </c>
      <c r="B1244" s="228" t="s">
        <v>2516</v>
      </c>
      <c r="C1244" s="229">
        <v>0</v>
      </c>
    </row>
    <row r="1245" spans="1:3" ht="17.45" customHeight="1">
      <c r="A1245" s="227" t="s">
        <v>2517</v>
      </c>
      <c r="B1245" s="228" t="s">
        <v>2518</v>
      </c>
      <c r="C1245" s="229">
        <v>0</v>
      </c>
    </row>
    <row r="1246" spans="1:3" ht="17.45" customHeight="1">
      <c r="A1246" s="227" t="s">
        <v>2519</v>
      </c>
      <c r="B1246" s="228" t="s">
        <v>2520</v>
      </c>
      <c r="C1246" s="229">
        <v>0</v>
      </c>
    </row>
    <row r="1247" spans="1:3" ht="17.45" customHeight="1">
      <c r="A1247" s="227" t="s">
        <v>2521</v>
      </c>
      <c r="B1247" s="228" t="s">
        <v>2522</v>
      </c>
      <c r="C1247" s="229">
        <v>0</v>
      </c>
    </row>
    <row r="1248" spans="1:3" ht="17.45" customHeight="1">
      <c r="A1248" s="227" t="s">
        <v>2523</v>
      </c>
      <c r="B1248" s="228" t="s">
        <v>2524</v>
      </c>
      <c r="C1248" s="229">
        <v>0</v>
      </c>
    </row>
    <row r="1249" spans="1:3" ht="17.45" customHeight="1">
      <c r="A1249" s="227" t="s">
        <v>2525</v>
      </c>
      <c r="B1249" s="228" t="s">
        <v>2526</v>
      </c>
      <c r="C1249" s="229">
        <v>0</v>
      </c>
    </row>
    <row r="1250" spans="1:3" ht="17.45" customHeight="1">
      <c r="A1250" s="227" t="s">
        <v>2527</v>
      </c>
      <c r="B1250" s="228" t="s">
        <v>2528</v>
      </c>
      <c r="C1250" s="229">
        <v>0</v>
      </c>
    </row>
    <row r="1251" spans="1:3" ht="17.45" customHeight="1">
      <c r="A1251" s="227" t="s">
        <v>2529</v>
      </c>
      <c r="B1251" s="228" t="s">
        <v>2428</v>
      </c>
      <c r="C1251" s="229">
        <v>0</v>
      </c>
    </row>
    <row r="1252" spans="1:3" ht="17.45" customHeight="1">
      <c r="A1252" s="227" t="s">
        <v>2530</v>
      </c>
      <c r="B1252" s="228" t="s">
        <v>2531</v>
      </c>
      <c r="C1252" s="229">
        <v>0</v>
      </c>
    </row>
    <row r="1253" spans="1:3" ht="17.45" customHeight="1">
      <c r="A1253" s="227" t="s">
        <v>2532</v>
      </c>
      <c r="B1253" s="228" t="s">
        <v>2533</v>
      </c>
      <c r="C1253" s="229">
        <v>0</v>
      </c>
    </row>
    <row r="1254" spans="1:3" ht="17.45" customHeight="1">
      <c r="A1254" s="227" t="s">
        <v>2534</v>
      </c>
      <c r="B1254" s="228" t="s">
        <v>2535</v>
      </c>
      <c r="C1254" s="229">
        <v>0</v>
      </c>
    </row>
    <row r="1255" spans="1:3" ht="17.45" customHeight="1">
      <c r="A1255" s="227" t="s">
        <v>2536</v>
      </c>
      <c r="B1255" s="228" t="s">
        <v>2537</v>
      </c>
      <c r="C1255" s="229">
        <v>0</v>
      </c>
    </row>
    <row r="1256" spans="1:3" ht="17.45" customHeight="1">
      <c r="A1256" s="227" t="s">
        <v>2538</v>
      </c>
      <c r="B1256" s="228" t="s">
        <v>2539</v>
      </c>
      <c r="C1256" s="229">
        <v>0</v>
      </c>
    </row>
    <row r="1257" spans="1:3" ht="17.45" customHeight="1">
      <c r="A1257" s="227" t="s">
        <v>2540</v>
      </c>
      <c r="B1257" s="228" t="s">
        <v>2541</v>
      </c>
      <c r="C1257" s="229">
        <v>0</v>
      </c>
    </row>
    <row r="1258" spans="1:3" ht="17.45" customHeight="1">
      <c r="A1258" s="227" t="s">
        <v>2542</v>
      </c>
      <c r="B1258" s="228" t="s">
        <v>2543</v>
      </c>
      <c r="C1258" s="229">
        <v>10000</v>
      </c>
    </row>
    <row r="1259" spans="1:3" ht="17.45" customHeight="1">
      <c r="A1259" s="227" t="s">
        <v>2544</v>
      </c>
      <c r="B1259" s="228" t="s">
        <v>2545</v>
      </c>
      <c r="C1259" s="229">
        <v>0</v>
      </c>
    </row>
    <row r="1260" spans="1:3" ht="17.45" customHeight="1">
      <c r="A1260" s="227" t="s">
        <v>2546</v>
      </c>
      <c r="B1260" s="228" t="s">
        <v>2543</v>
      </c>
      <c r="C1260" s="229">
        <v>10000</v>
      </c>
    </row>
    <row r="1261" spans="1:3" ht="17.45" customHeight="1">
      <c r="A1261" s="224" t="s">
        <v>2547</v>
      </c>
      <c r="B1261" s="225" t="s">
        <v>351</v>
      </c>
      <c r="C1261" s="226">
        <v>4739.3999999999996</v>
      </c>
    </row>
    <row r="1262" spans="1:3" ht="17.45" customHeight="1">
      <c r="A1262" s="227" t="s">
        <v>2548</v>
      </c>
      <c r="B1262" s="228" t="s">
        <v>2549</v>
      </c>
      <c r="C1262" s="229">
        <v>0</v>
      </c>
    </row>
    <row r="1263" spans="1:3" ht="17.45" customHeight="1">
      <c r="A1263" s="227" t="s">
        <v>2550</v>
      </c>
      <c r="B1263" s="228" t="s">
        <v>362</v>
      </c>
      <c r="C1263" s="229">
        <v>0</v>
      </c>
    </row>
    <row r="1264" spans="1:3" ht="17.45" customHeight="1">
      <c r="A1264" s="227" t="s">
        <v>2551</v>
      </c>
      <c r="B1264" s="228" t="s">
        <v>364</v>
      </c>
      <c r="C1264" s="229">
        <v>0</v>
      </c>
    </row>
    <row r="1265" spans="1:3" ht="17.45" customHeight="1">
      <c r="A1265" s="227" t="s">
        <v>2552</v>
      </c>
      <c r="B1265" s="228" t="s">
        <v>366</v>
      </c>
      <c r="C1265" s="229">
        <v>0</v>
      </c>
    </row>
    <row r="1266" spans="1:3" ht="17.45" customHeight="1">
      <c r="A1266" s="227" t="s">
        <v>2553</v>
      </c>
      <c r="B1266" s="228" t="s">
        <v>2554</v>
      </c>
      <c r="C1266" s="229">
        <v>0</v>
      </c>
    </row>
    <row r="1267" spans="1:3" ht="17.45" customHeight="1">
      <c r="A1267" s="227" t="s">
        <v>2555</v>
      </c>
      <c r="B1267" s="228" t="s">
        <v>2556</v>
      </c>
      <c r="C1267" s="229">
        <v>0</v>
      </c>
    </row>
    <row r="1268" spans="1:3" ht="17.45" customHeight="1">
      <c r="A1268" s="227" t="s">
        <v>2557</v>
      </c>
      <c r="B1268" s="228" t="s">
        <v>2558</v>
      </c>
      <c r="C1268" s="229">
        <v>0</v>
      </c>
    </row>
    <row r="1269" spans="1:3" ht="17.45" customHeight="1">
      <c r="A1269" s="227" t="s">
        <v>2559</v>
      </c>
      <c r="B1269" s="228" t="s">
        <v>2560</v>
      </c>
      <c r="C1269" s="229">
        <v>0</v>
      </c>
    </row>
    <row r="1270" spans="1:3" ht="17.45" customHeight="1">
      <c r="A1270" s="227" t="s">
        <v>2561</v>
      </c>
      <c r="B1270" s="228" t="s">
        <v>2562</v>
      </c>
      <c r="C1270" s="229">
        <v>0</v>
      </c>
    </row>
    <row r="1271" spans="1:3" ht="17.45" customHeight="1">
      <c r="A1271" s="227" t="s">
        <v>2563</v>
      </c>
      <c r="B1271" s="228" t="s">
        <v>2564</v>
      </c>
      <c r="C1271" s="229">
        <v>0</v>
      </c>
    </row>
    <row r="1272" spans="1:3" ht="17.45" customHeight="1">
      <c r="A1272" s="227" t="s">
        <v>2565</v>
      </c>
      <c r="B1272" s="228" t="s">
        <v>2566</v>
      </c>
      <c r="C1272" s="229">
        <v>0</v>
      </c>
    </row>
    <row r="1273" spans="1:3" ht="17.45" customHeight="1">
      <c r="A1273" s="227" t="s">
        <v>2567</v>
      </c>
      <c r="B1273" s="228" t="s">
        <v>362</v>
      </c>
      <c r="C1273" s="229">
        <v>0</v>
      </c>
    </row>
    <row r="1274" spans="1:3" ht="17.45" customHeight="1">
      <c r="A1274" s="227" t="s">
        <v>2568</v>
      </c>
      <c r="B1274" s="228" t="s">
        <v>364</v>
      </c>
      <c r="C1274" s="229">
        <v>0</v>
      </c>
    </row>
    <row r="1275" spans="1:3" ht="17.45" customHeight="1">
      <c r="A1275" s="227" t="s">
        <v>2569</v>
      </c>
      <c r="B1275" s="228" t="s">
        <v>366</v>
      </c>
      <c r="C1275" s="229">
        <v>0</v>
      </c>
    </row>
    <row r="1276" spans="1:3" ht="17.45" customHeight="1">
      <c r="A1276" s="227" t="s">
        <v>2570</v>
      </c>
      <c r="B1276" s="228" t="s">
        <v>2571</v>
      </c>
      <c r="C1276" s="229">
        <v>0</v>
      </c>
    </row>
    <row r="1277" spans="1:3" ht="17.45" customHeight="1">
      <c r="A1277" s="227" t="s">
        <v>2572</v>
      </c>
      <c r="B1277" s="228" t="s">
        <v>2573</v>
      </c>
      <c r="C1277" s="229">
        <v>0</v>
      </c>
    </row>
    <row r="1278" spans="1:3" ht="17.45" customHeight="1">
      <c r="A1278" s="227" t="s">
        <v>2574</v>
      </c>
      <c r="B1278" s="228" t="s">
        <v>2575</v>
      </c>
      <c r="C1278" s="229">
        <v>0</v>
      </c>
    </row>
    <row r="1279" spans="1:3" ht="17.45" customHeight="1">
      <c r="A1279" s="227" t="s">
        <v>2576</v>
      </c>
      <c r="B1279" s="228" t="s">
        <v>2577</v>
      </c>
      <c r="C1279" s="229">
        <v>0</v>
      </c>
    </row>
    <row r="1280" spans="1:3" ht="17.45" customHeight="1">
      <c r="A1280" s="227" t="s">
        <v>2578</v>
      </c>
      <c r="B1280" s="228" t="s">
        <v>2579</v>
      </c>
      <c r="C1280" s="229">
        <v>0</v>
      </c>
    </row>
    <row r="1281" spans="1:3" ht="17.45" customHeight="1">
      <c r="A1281" s="227" t="s">
        <v>2580</v>
      </c>
      <c r="B1281" s="228" t="s">
        <v>2581</v>
      </c>
      <c r="C1281" s="229">
        <v>0</v>
      </c>
    </row>
    <row r="1282" spans="1:3" ht="17.45" customHeight="1">
      <c r="A1282" s="227" t="s">
        <v>2582</v>
      </c>
      <c r="B1282" s="228" t="s">
        <v>2583</v>
      </c>
      <c r="C1282" s="229">
        <v>0</v>
      </c>
    </row>
    <row r="1283" spans="1:3" ht="17.45" customHeight="1">
      <c r="A1283" s="227" t="s">
        <v>2584</v>
      </c>
      <c r="B1283" s="228" t="s">
        <v>2585</v>
      </c>
      <c r="C1283" s="229">
        <v>0</v>
      </c>
    </row>
    <row r="1284" spans="1:3" ht="17.45" customHeight="1">
      <c r="A1284" s="227" t="s">
        <v>2586</v>
      </c>
      <c r="B1284" s="228" t="s">
        <v>2587</v>
      </c>
      <c r="C1284" s="229">
        <v>0</v>
      </c>
    </row>
    <row r="1285" spans="1:3" ht="17.45" customHeight="1">
      <c r="A1285" s="227" t="s">
        <v>2588</v>
      </c>
      <c r="B1285" s="228" t="s">
        <v>2589</v>
      </c>
      <c r="C1285" s="229">
        <v>0</v>
      </c>
    </row>
    <row r="1286" spans="1:3" ht="17.45" customHeight="1">
      <c r="A1286" s="227" t="s">
        <v>2590</v>
      </c>
      <c r="B1286" s="228" t="s">
        <v>2591</v>
      </c>
      <c r="C1286" s="229">
        <v>0</v>
      </c>
    </row>
    <row r="1287" spans="1:3" ht="17.45" customHeight="1">
      <c r="A1287" s="227" t="s">
        <v>2592</v>
      </c>
      <c r="B1287" s="228" t="s">
        <v>2593</v>
      </c>
      <c r="C1287" s="229">
        <v>0</v>
      </c>
    </row>
    <row r="1288" spans="1:3" ht="17.45" customHeight="1">
      <c r="A1288" s="227" t="s">
        <v>2594</v>
      </c>
      <c r="B1288" s="228" t="s">
        <v>2595</v>
      </c>
      <c r="C1288" s="229">
        <v>0</v>
      </c>
    </row>
    <row r="1289" spans="1:3" ht="17.45" customHeight="1">
      <c r="A1289" s="227" t="s">
        <v>2596</v>
      </c>
      <c r="B1289" s="228" t="s">
        <v>362</v>
      </c>
      <c r="C1289" s="229">
        <v>0</v>
      </c>
    </row>
    <row r="1290" spans="1:3" ht="17.45" customHeight="1">
      <c r="A1290" s="227" t="s">
        <v>2597</v>
      </c>
      <c r="B1290" s="228" t="s">
        <v>364</v>
      </c>
      <c r="C1290" s="229">
        <v>0</v>
      </c>
    </row>
    <row r="1291" spans="1:3" ht="17.45" customHeight="1">
      <c r="A1291" s="227" t="s">
        <v>2598</v>
      </c>
      <c r="B1291" s="228" t="s">
        <v>366</v>
      </c>
      <c r="C1291" s="229">
        <v>0</v>
      </c>
    </row>
    <row r="1292" spans="1:3" ht="17.45" customHeight="1">
      <c r="A1292" s="227" t="s">
        <v>2599</v>
      </c>
      <c r="B1292" s="228" t="s">
        <v>2600</v>
      </c>
      <c r="C1292" s="229">
        <v>0</v>
      </c>
    </row>
    <row r="1293" spans="1:3" ht="17.45" customHeight="1">
      <c r="A1293" s="227" t="s">
        <v>2601</v>
      </c>
      <c r="B1293" s="228" t="s">
        <v>2602</v>
      </c>
      <c r="C1293" s="229">
        <v>0</v>
      </c>
    </row>
    <row r="1294" spans="1:3" ht="17.45" customHeight="1">
      <c r="A1294" s="227" t="s">
        <v>2603</v>
      </c>
      <c r="B1294" s="228" t="s">
        <v>362</v>
      </c>
      <c r="C1294" s="229">
        <v>0</v>
      </c>
    </row>
    <row r="1295" spans="1:3" ht="17.45" customHeight="1">
      <c r="A1295" s="227" t="s">
        <v>2604</v>
      </c>
      <c r="B1295" s="228" t="s">
        <v>364</v>
      </c>
      <c r="C1295" s="229">
        <v>0</v>
      </c>
    </row>
    <row r="1296" spans="1:3" ht="17.45" customHeight="1">
      <c r="A1296" s="227" t="s">
        <v>2605</v>
      </c>
      <c r="B1296" s="228" t="s">
        <v>366</v>
      </c>
      <c r="C1296" s="229">
        <v>0</v>
      </c>
    </row>
    <row r="1297" spans="1:3" ht="17.45" customHeight="1">
      <c r="A1297" s="227" t="s">
        <v>2606</v>
      </c>
      <c r="B1297" s="228" t="s">
        <v>2607</v>
      </c>
      <c r="C1297" s="229">
        <v>0</v>
      </c>
    </row>
    <row r="1298" spans="1:3" ht="17.45" customHeight="1">
      <c r="A1298" s="227" t="s">
        <v>2608</v>
      </c>
      <c r="B1298" s="228" t="s">
        <v>2609</v>
      </c>
      <c r="C1298" s="229">
        <v>0</v>
      </c>
    </row>
    <row r="1299" spans="1:3" ht="17.45" customHeight="1">
      <c r="A1299" s="227" t="s">
        <v>2610</v>
      </c>
      <c r="B1299" s="228" t="s">
        <v>2611</v>
      </c>
      <c r="C1299" s="229">
        <v>0</v>
      </c>
    </row>
    <row r="1300" spans="1:3" ht="17.45" customHeight="1">
      <c r="A1300" s="227" t="s">
        <v>2612</v>
      </c>
      <c r="B1300" s="228" t="s">
        <v>2613</v>
      </c>
      <c r="C1300" s="229">
        <v>0</v>
      </c>
    </row>
    <row r="1301" spans="1:3" ht="17.45" customHeight="1">
      <c r="A1301" s="227" t="s">
        <v>2614</v>
      </c>
      <c r="B1301" s="228" t="s">
        <v>2615</v>
      </c>
      <c r="C1301" s="229">
        <v>0</v>
      </c>
    </row>
    <row r="1302" spans="1:3" ht="17.45" customHeight="1">
      <c r="A1302" s="227" t="s">
        <v>2616</v>
      </c>
      <c r="B1302" s="228" t="s">
        <v>2617</v>
      </c>
      <c r="C1302" s="229">
        <v>0</v>
      </c>
    </row>
    <row r="1303" spans="1:3" ht="17.45" customHeight="1">
      <c r="A1303" s="227" t="s">
        <v>2618</v>
      </c>
      <c r="B1303" s="228" t="s">
        <v>2619</v>
      </c>
      <c r="C1303" s="229">
        <v>0</v>
      </c>
    </row>
    <row r="1304" spans="1:3" ht="17.45" customHeight="1">
      <c r="A1304" s="227" t="s">
        <v>2620</v>
      </c>
      <c r="B1304" s="228" t="s">
        <v>2415</v>
      </c>
      <c r="C1304" s="229">
        <v>0</v>
      </c>
    </row>
    <row r="1305" spans="1:3" ht="17.45" customHeight="1">
      <c r="A1305" s="227" t="s">
        <v>2621</v>
      </c>
      <c r="B1305" s="228" t="s">
        <v>2622</v>
      </c>
      <c r="C1305" s="229">
        <v>0</v>
      </c>
    </row>
    <row r="1306" spans="1:3" ht="17.45" customHeight="1">
      <c r="A1306" s="227" t="s">
        <v>2623</v>
      </c>
      <c r="B1306" s="228" t="s">
        <v>2624</v>
      </c>
      <c r="C1306" s="229">
        <v>0</v>
      </c>
    </row>
    <row r="1307" spans="1:3" ht="17.45" customHeight="1">
      <c r="A1307" s="227" t="s">
        <v>2625</v>
      </c>
      <c r="B1307" s="228" t="s">
        <v>2626</v>
      </c>
      <c r="C1307" s="229">
        <v>0</v>
      </c>
    </row>
    <row r="1308" spans="1:3" ht="17.45" customHeight="1">
      <c r="A1308" s="227" t="s">
        <v>2627</v>
      </c>
      <c r="B1308" s="228" t="s">
        <v>2628</v>
      </c>
      <c r="C1308" s="229">
        <v>1758.51</v>
      </c>
    </row>
    <row r="1309" spans="1:3" ht="17.45" customHeight="1">
      <c r="A1309" s="227" t="s">
        <v>2629</v>
      </c>
      <c r="B1309" s="228" t="s">
        <v>362</v>
      </c>
      <c r="C1309" s="229">
        <v>1288.01</v>
      </c>
    </row>
    <row r="1310" spans="1:3" ht="17.45" customHeight="1">
      <c r="A1310" s="227" t="s">
        <v>2630</v>
      </c>
      <c r="B1310" s="228" t="s">
        <v>364</v>
      </c>
      <c r="C1310" s="229">
        <v>151.5</v>
      </c>
    </row>
    <row r="1311" spans="1:3" ht="17.45" customHeight="1">
      <c r="A1311" s="227" t="s">
        <v>2631</v>
      </c>
      <c r="B1311" s="228" t="s">
        <v>366</v>
      </c>
      <c r="C1311" s="229">
        <v>0</v>
      </c>
    </row>
    <row r="1312" spans="1:3" ht="17.45" customHeight="1">
      <c r="A1312" s="227" t="s">
        <v>2632</v>
      </c>
      <c r="B1312" s="228" t="s">
        <v>2633</v>
      </c>
      <c r="C1312" s="229">
        <v>0</v>
      </c>
    </row>
    <row r="1313" spans="1:3" ht="17.45" customHeight="1">
      <c r="A1313" s="227" t="s">
        <v>2634</v>
      </c>
      <c r="B1313" s="228" t="s">
        <v>2635</v>
      </c>
      <c r="C1313" s="229">
        <v>110</v>
      </c>
    </row>
    <row r="1314" spans="1:3" ht="17.45" customHeight="1">
      <c r="A1314" s="227" t="s">
        <v>2636</v>
      </c>
      <c r="B1314" s="228" t="s">
        <v>2637</v>
      </c>
      <c r="C1314" s="229">
        <v>5</v>
      </c>
    </row>
    <row r="1315" spans="1:3" ht="17.45" customHeight="1">
      <c r="A1315" s="227" t="s">
        <v>2638</v>
      </c>
      <c r="B1315" s="228" t="s">
        <v>2639</v>
      </c>
      <c r="C1315" s="229">
        <v>4</v>
      </c>
    </row>
    <row r="1316" spans="1:3" ht="17.45" customHeight="1">
      <c r="A1316" s="227" t="s">
        <v>2640</v>
      </c>
      <c r="B1316" s="228" t="s">
        <v>2641</v>
      </c>
      <c r="C1316" s="229">
        <v>200</v>
      </c>
    </row>
    <row r="1317" spans="1:3" ht="17.45" customHeight="1">
      <c r="A1317" s="227" t="s">
        <v>2642</v>
      </c>
      <c r="B1317" s="228" t="s">
        <v>2643</v>
      </c>
      <c r="C1317" s="229">
        <v>980.89</v>
      </c>
    </row>
    <row r="1318" spans="1:3" ht="17.45" customHeight="1">
      <c r="A1318" s="227" t="s">
        <v>2644</v>
      </c>
      <c r="B1318" s="228" t="s">
        <v>362</v>
      </c>
      <c r="C1318" s="229">
        <v>680.56</v>
      </c>
    </row>
    <row r="1319" spans="1:3" ht="17.45" customHeight="1">
      <c r="A1319" s="227" t="s">
        <v>2645</v>
      </c>
      <c r="B1319" s="228" t="s">
        <v>364</v>
      </c>
      <c r="C1319" s="229">
        <v>208.67</v>
      </c>
    </row>
    <row r="1320" spans="1:3" ht="17.45" customHeight="1">
      <c r="A1320" s="227" t="s">
        <v>2646</v>
      </c>
      <c r="B1320" s="228" t="s">
        <v>366</v>
      </c>
      <c r="C1320" s="229">
        <v>0</v>
      </c>
    </row>
    <row r="1321" spans="1:3" ht="17.45" customHeight="1">
      <c r="A1321" s="227" t="s">
        <v>2647</v>
      </c>
      <c r="B1321" s="228" t="s">
        <v>2648</v>
      </c>
      <c r="C1321" s="229">
        <v>0</v>
      </c>
    </row>
    <row r="1322" spans="1:3" ht="17.45" customHeight="1">
      <c r="A1322" s="227" t="s">
        <v>2649</v>
      </c>
      <c r="B1322" s="228" t="s">
        <v>2650</v>
      </c>
      <c r="C1322" s="229">
        <v>0</v>
      </c>
    </row>
    <row r="1323" spans="1:3" ht="17.45" customHeight="1">
      <c r="A1323" s="227" t="s">
        <v>2651</v>
      </c>
      <c r="B1323" s="228" t="s">
        <v>2652</v>
      </c>
      <c r="C1323" s="229">
        <v>91.66</v>
      </c>
    </row>
    <row r="1324" spans="1:3" ht="17.45" customHeight="1">
      <c r="A1324" s="227" t="s">
        <v>2653</v>
      </c>
      <c r="B1324" s="228" t="s">
        <v>2654</v>
      </c>
      <c r="C1324" s="229">
        <v>0</v>
      </c>
    </row>
    <row r="1325" spans="1:3" ht="17.45" customHeight="1">
      <c r="A1325" s="227" t="s">
        <v>2655</v>
      </c>
      <c r="B1325" s="228" t="s">
        <v>362</v>
      </c>
      <c r="C1325" s="229">
        <v>0</v>
      </c>
    </row>
    <row r="1326" spans="1:3" ht="17.45" customHeight="1">
      <c r="A1326" s="227" t="s">
        <v>2656</v>
      </c>
      <c r="B1326" s="228" t="s">
        <v>364</v>
      </c>
      <c r="C1326" s="229">
        <v>0</v>
      </c>
    </row>
    <row r="1327" spans="1:3" ht="17.45" customHeight="1">
      <c r="A1327" s="227" t="s">
        <v>2657</v>
      </c>
      <c r="B1327" s="228" t="s">
        <v>366</v>
      </c>
      <c r="C1327" s="229">
        <v>0</v>
      </c>
    </row>
    <row r="1328" spans="1:3" ht="17.45" customHeight="1">
      <c r="A1328" s="227" t="s">
        <v>2658</v>
      </c>
      <c r="B1328" s="228" t="s">
        <v>2659</v>
      </c>
      <c r="C1328" s="229">
        <v>0</v>
      </c>
    </row>
    <row r="1329" spans="1:3" ht="17.45" customHeight="1">
      <c r="A1329" s="227" t="s">
        <v>2660</v>
      </c>
      <c r="B1329" s="228" t="s">
        <v>2661</v>
      </c>
      <c r="C1329" s="229">
        <v>0</v>
      </c>
    </row>
    <row r="1330" spans="1:3" ht="17.45" customHeight="1">
      <c r="A1330" s="227" t="s">
        <v>2662</v>
      </c>
      <c r="B1330" s="228" t="s">
        <v>2663</v>
      </c>
      <c r="C1330" s="229">
        <v>0</v>
      </c>
    </row>
    <row r="1331" spans="1:3" ht="17.45" customHeight="1">
      <c r="A1331" s="227" t="s">
        <v>2664</v>
      </c>
      <c r="B1331" s="228" t="s">
        <v>2665</v>
      </c>
      <c r="C1331" s="229">
        <v>0</v>
      </c>
    </row>
    <row r="1332" spans="1:3" ht="17.45" customHeight="1">
      <c r="A1332" s="227" t="s">
        <v>2666</v>
      </c>
      <c r="B1332" s="228" t="s">
        <v>2667</v>
      </c>
      <c r="C1332" s="229">
        <v>0</v>
      </c>
    </row>
    <row r="1333" spans="1:3" ht="17.45" customHeight="1">
      <c r="A1333" s="227" t="s">
        <v>2668</v>
      </c>
      <c r="B1333" s="228" t="s">
        <v>2669</v>
      </c>
      <c r="C1333" s="229">
        <v>0</v>
      </c>
    </row>
    <row r="1334" spans="1:3" ht="17.45" customHeight="1">
      <c r="A1334" s="227" t="s">
        <v>2670</v>
      </c>
      <c r="B1334" s="228" t="s">
        <v>2671</v>
      </c>
      <c r="C1334" s="229">
        <v>0</v>
      </c>
    </row>
    <row r="1335" spans="1:3" ht="17.45" customHeight="1">
      <c r="A1335" s="227" t="s">
        <v>2672</v>
      </c>
      <c r="B1335" s="228" t="s">
        <v>2673</v>
      </c>
      <c r="C1335" s="229">
        <v>0</v>
      </c>
    </row>
    <row r="1336" spans="1:3" ht="17.45" customHeight="1">
      <c r="A1336" s="227" t="s">
        <v>2674</v>
      </c>
      <c r="B1336" s="228" t="s">
        <v>2675</v>
      </c>
      <c r="C1336" s="229">
        <v>0</v>
      </c>
    </row>
    <row r="1337" spans="1:3" ht="17.45" customHeight="1">
      <c r="A1337" s="227" t="s">
        <v>2676</v>
      </c>
      <c r="B1337" s="228" t="s">
        <v>2677</v>
      </c>
      <c r="C1337" s="229">
        <v>0</v>
      </c>
    </row>
    <row r="1338" spans="1:3" ht="17.45" customHeight="1">
      <c r="A1338" s="227" t="s">
        <v>2678</v>
      </c>
      <c r="B1338" s="228" t="s">
        <v>2679</v>
      </c>
      <c r="C1338" s="229">
        <v>0</v>
      </c>
    </row>
    <row r="1339" spans="1:3" ht="17.45" customHeight="1">
      <c r="A1339" s="227" t="s">
        <v>2680</v>
      </c>
      <c r="B1339" s="228" t="s">
        <v>2681</v>
      </c>
      <c r="C1339" s="229">
        <v>0</v>
      </c>
    </row>
    <row r="1340" spans="1:3" ht="17.45" customHeight="1">
      <c r="A1340" s="227" t="s">
        <v>2682</v>
      </c>
      <c r="B1340" s="228" t="s">
        <v>2683</v>
      </c>
      <c r="C1340" s="229">
        <v>0</v>
      </c>
    </row>
    <row r="1341" spans="1:3" ht="17.45" customHeight="1">
      <c r="A1341" s="227" t="s">
        <v>2684</v>
      </c>
      <c r="B1341" s="228" t="s">
        <v>2685</v>
      </c>
      <c r="C1341" s="229">
        <v>0</v>
      </c>
    </row>
    <row r="1342" spans="1:3" ht="17.45" customHeight="1">
      <c r="A1342" s="227" t="s">
        <v>2686</v>
      </c>
      <c r="B1342" s="228" t="s">
        <v>2687</v>
      </c>
      <c r="C1342" s="229">
        <v>0</v>
      </c>
    </row>
    <row r="1343" spans="1:3" ht="17.45" customHeight="1">
      <c r="A1343" s="227" t="s">
        <v>2688</v>
      </c>
      <c r="B1343" s="228" t="s">
        <v>2689</v>
      </c>
      <c r="C1343" s="229">
        <v>0</v>
      </c>
    </row>
    <row r="1344" spans="1:3" ht="17.45" customHeight="1">
      <c r="A1344" s="227" t="s">
        <v>2690</v>
      </c>
      <c r="B1344" s="228" t="s">
        <v>2691</v>
      </c>
      <c r="C1344" s="229">
        <v>0</v>
      </c>
    </row>
    <row r="1345" spans="1:3" ht="17.45" customHeight="1">
      <c r="A1345" s="227" t="s">
        <v>2692</v>
      </c>
      <c r="B1345" s="228" t="s">
        <v>2693</v>
      </c>
      <c r="C1345" s="229">
        <v>2000</v>
      </c>
    </row>
    <row r="1346" spans="1:3" ht="17.45" customHeight="1">
      <c r="A1346" s="227" t="s">
        <v>2694</v>
      </c>
      <c r="B1346" s="228" t="s">
        <v>2695</v>
      </c>
      <c r="C1346" s="229">
        <v>0</v>
      </c>
    </row>
    <row r="1347" spans="1:3" ht="17.45" customHeight="1">
      <c r="A1347" s="227" t="s">
        <v>2696</v>
      </c>
      <c r="B1347" s="228" t="s">
        <v>2697</v>
      </c>
      <c r="C1347" s="229">
        <v>0</v>
      </c>
    </row>
    <row r="1348" spans="1:3" ht="17.45" customHeight="1">
      <c r="A1348" s="227" t="s">
        <v>2698</v>
      </c>
      <c r="B1348" s="228" t="s">
        <v>2699</v>
      </c>
      <c r="C1348" s="229">
        <v>0</v>
      </c>
    </row>
    <row r="1349" spans="1:3" ht="17.45" customHeight="1">
      <c r="A1349" s="227" t="s">
        <v>2700</v>
      </c>
      <c r="B1349" s="228" t="s">
        <v>2701</v>
      </c>
      <c r="C1349" s="229">
        <v>0</v>
      </c>
    </row>
    <row r="1350" spans="1:3" ht="17.45" customHeight="1">
      <c r="A1350" s="227" t="s">
        <v>2702</v>
      </c>
      <c r="B1350" s="228" t="s">
        <v>2703</v>
      </c>
      <c r="C1350" s="229">
        <v>0</v>
      </c>
    </row>
    <row r="1351" spans="1:3" ht="17.45" customHeight="1">
      <c r="A1351" s="227" t="s">
        <v>2704</v>
      </c>
      <c r="B1351" s="228" t="s">
        <v>2693</v>
      </c>
      <c r="C1351" s="229">
        <v>2000</v>
      </c>
    </row>
    <row r="1352" spans="1:3" ht="17.45" customHeight="1">
      <c r="A1352" s="224" t="s">
        <v>2705</v>
      </c>
      <c r="B1352" s="225" t="s">
        <v>352</v>
      </c>
      <c r="C1352" s="226">
        <v>13642.44</v>
      </c>
    </row>
    <row r="1353" spans="1:3" ht="17.45" customHeight="1">
      <c r="A1353" s="227" t="s">
        <v>2706</v>
      </c>
      <c r="B1353" s="228" t="s">
        <v>2707</v>
      </c>
      <c r="C1353" s="229">
        <v>515.85</v>
      </c>
    </row>
    <row r="1354" spans="1:3" ht="17.45" customHeight="1">
      <c r="A1354" s="227" t="s">
        <v>2708</v>
      </c>
      <c r="B1354" s="228" t="s">
        <v>362</v>
      </c>
      <c r="C1354" s="229">
        <v>515.85</v>
      </c>
    </row>
    <row r="1355" spans="1:3" ht="17.45" customHeight="1">
      <c r="A1355" s="227" t="s">
        <v>2709</v>
      </c>
      <c r="B1355" s="228" t="s">
        <v>364</v>
      </c>
      <c r="C1355" s="229">
        <v>0</v>
      </c>
    </row>
    <row r="1356" spans="1:3" ht="17.45" customHeight="1">
      <c r="A1356" s="227" t="s">
        <v>2710</v>
      </c>
      <c r="B1356" s="228" t="s">
        <v>366</v>
      </c>
      <c r="C1356" s="229">
        <v>0</v>
      </c>
    </row>
    <row r="1357" spans="1:3" ht="17.45" customHeight="1">
      <c r="A1357" s="227" t="s">
        <v>2711</v>
      </c>
      <c r="B1357" s="228" t="s">
        <v>2712</v>
      </c>
      <c r="C1357" s="229">
        <v>0</v>
      </c>
    </row>
    <row r="1358" spans="1:3" ht="17.45" customHeight="1">
      <c r="A1358" s="227" t="s">
        <v>2713</v>
      </c>
      <c r="B1358" s="228" t="s">
        <v>2714</v>
      </c>
      <c r="C1358" s="229">
        <v>0</v>
      </c>
    </row>
    <row r="1359" spans="1:3" ht="17.45" customHeight="1">
      <c r="A1359" s="227" t="s">
        <v>2715</v>
      </c>
      <c r="B1359" s="228" t="s">
        <v>2716</v>
      </c>
      <c r="C1359" s="229">
        <v>0</v>
      </c>
    </row>
    <row r="1360" spans="1:3" ht="17.45" customHeight="1">
      <c r="A1360" s="227" t="s">
        <v>2717</v>
      </c>
      <c r="B1360" s="228" t="s">
        <v>2718</v>
      </c>
      <c r="C1360" s="229">
        <v>0</v>
      </c>
    </row>
    <row r="1361" spans="1:3" ht="17.45" customHeight="1">
      <c r="A1361" s="227" t="s">
        <v>2719</v>
      </c>
      <c r="B1361" s="228" t="s">
        <v>380</v>
      </c>
      <c r="C1361" s="229">
        <v>0</v>
      </c>
    </row>
    <row r="1362" spans="1:3" ht="17.45" customHeight="1">
      <c r="A1362" s="227" t="s">
        <v>2720</v>
      </c>
      <c r="B1362" s="228" t="s">
        <v>2721</v>
      </c>
      <c r="C1362" s="229">
        <v>0</v>
      </c>
    </row>
    <row r="1363" spans="1:3" ht="17.45" customHeight="1">
      <c r="A1363" s="227" t="s">
        <v>2722</v>
      </c>
      <c r="B1363" s="228" t="s">
        <v>2723</v>
      </c>
      <c r="C1363" s="229">
        <v>4606.59</v>
      </c>
    </row>
    <row r="1364" spans="1:3" ht="17.45" customHeight="1">
      <c r="A1364" s="227" t="s">
        <v>2724</v>
      </c>
      <c r="B1364" s="228" t="s">
        <v>362</v>
      </c>
      <c r="C1364" s="229">
        <v>222.88</v>
      </c>
    </row>
    <row r="1365" spans="1:3" ht="17.45" customHeight="1">
      <c r="A1365" s="227" t="s">
        <v>2725</v>
      </c>
      <c r="B1365" s="228" t="s">
        <v>364</v>
      </c>
      <c r="C1365" s="229">
        <v>13.35</v>
      </c>
    </row>
    <row r="1366" spans="1:3" ht="17.45" customHeight="1">
      <c r="A1366" s="227" t="s">
        <v>2726</v>
      </c>
      <c r="B1366" s="228" t="s">
        <v>366</v>
      </c>
      <c r="C1366" s="229">
        <v>0</v>
      </c>
    </row>
    <row r="1367" spans="1:3" ht="17.45" customHeight="1">
      <c r="A1367" s="227" t="s">
        <v>2727</v>
      </c>
      <c r="B1367" s="228" t="s">
        <v>2728</v>
      </c>
      <c r="C1367" s="229">
        <v>0</v>
      </c>
    </row>
    <row r="1368" spans="1:3" ht="17.45" customHeight="1">
      <c r="A1368" s="227" t="s">
        <v>2729</v>
      </c>
      <c r="B1368" s="228" t="s">
        <v>2730</v>
      </c>
      <c r="C1368" s="229">
        <v>0</v>
      </c>
    </row>
    <row r="1369" spans="1:3" ht="17.45" customHeight="1">
      <c r="A1369" s="227" t="s">
        <v>2731</v>
      </c>
      <c r="B1369" s="228" t="s">
        <v>2732</v>
      </c>
      <c r="C1369" s="229">
        <v>4370.3599999999997</v>
      </c>
    </row>
    <row r="1370" spans="1:3" ht="17.45" customHeight="1">
      <c r="A1370" s="227" t="s">
        <v>2733</v>
      </c>
      <c r="B1370" s="228" t="s">
        <v>2734</v>
      </c>
      <c r="C1370" s="229">
        <v>3200</v>
      </c>
    </row>
    <row r="1371" spans="1:3" ht="17.45" customHeight="1">
      <c r="A1371" s="227" t="s">
        <v>2735</v>
      </c>
      <c r="B1371" s="228" t="s">
        <v>362</v>
      </c>
      <c r="C1371" s="229">
        <v>0</v>
      </c>
    </row>
    <row r="1372" spans="1:3" ht="17.45" customHeight="1">
      <c r="A1372" s="227" t="s">
        <v>2736</v>
      </c>
      <c r="B1372" s="228" t="s">
        <v>364</v>
      </c>
      <c r="C1372" s="229">
        <v>0</v>
      </c>
    </row>
    <row r="1373" spans="1:3" ht="17.45" customHeight="1">
      <c r="A1373" s="227" t="s">
        <v>2737</v>
      </c>
      <c r="B1373" s="228" t="s">
        <v>366</v>
      </c>
      <c r="C1373" s="229">
        <v>0</v>
      </c>
    </row>
    <row r="1374" spans="1:3" ht="17.45" customHeight="1">
      <c r="A1374" s="227" t="s">
        <v>2738</v>
      </c>
      <c r="B1374" s="228" t="s">
        <v>2739</v>
      </c>
      <c r="C1374" s="229">
        <v>0</v>
      </c>
    </row>
    <row r="1375" spans="1:3" ht="17.45" customHeight="1">
      <c r="A1375" s="227" t="s">
        <v>2740</v>
      </c>
      <c r="B1375" s="228" t="s">
        <v>2741</v>
      </c>
      <c r="C1375" s="229">
        <v>3200</v>
      </c>
    </row>
    <row r="1376" spans="1:3" ht="17.45" customHeight="1">
      <c r="A1376" s="227" t="s">
        <v>2742</v>
      </c>
      <c r="B1376" s="228" t="s">
        <v>2743</v>
      </c>
      <c r="C1376" s="229">
        <v>0</v>
      </c>
    </row>
    <row r="1377" spans="1:3" ht="17.45" customHeight="1">
      <c r="A1377" s="227" t="s">
        <v>2744</v>
      </c>
      <c r="B1377" s="228" t="s">
        <v>2745</v>
      </c>
      <c r="C1377" s="229">
        <v>0</v>
      </c>
    </row>
    <row r="1378" spans="1:3" ht="17.45" customHeight="1">
      <c r="A1378" s="227" t="s">
        <v>2746</v>
      </c>
      <c r="B1378" s="228" t="s">
        <v>2747</v>
      </c>
      <c r="C1378" s="229">
        <v>0</v>
      </c>
    </row>
    <row r="1379" spans="1:3" ht="17.45" customHeight="1">
      <c r="A1379" s="227" t="s">
        <v>2748</v>
      </c>
      <c r="B1379" s="228" t="s">
        <v>2749</v>
      </c>
      <c r="C1379" s="229">
        <v>0</v>
      </c>
    </row>
    <row r="1380" spans="1:3" ht="17.45" customHeight="1">
      <c r="A1380" s="227" t="s">
        <v>2750</v>
      </c>
      <c r="B1380" s="228" t="s">
        <v>2751</v>
      </c>
      <c r="C1380" s="229">
        <v>0</v>
      </c>
    </row>
    <row r="1381" spans="1:3" ht="17.45" customHeight="1">
      <c r="A1381" s="227" t="s">
        <v>2752</v>
      </c>
      <c r="B1381" s="228" t="s">
        <v>2753</v>
      </c>
      <c r="C1381" s="229">
        <v>0</v>
      </c>
    </row>
    <row r="1382" spans="1:3" ht="17.45" customHeight="1">
      <c r="A1382" s="227" t="s">
        <v>2754</v>
      </c>
      <c r="B1382" s="228" t="s">
        <v>2755</v>
      </c>
      <c r="C1382" s="229">
        <v>5320</v>
      </c>
    </row>
    <row r="1383" spans="1:3" ht="17.45" customHeight="1">
      <c r="A1383" s="227" t="s">
        <v>2756</v>
      </c>
      <c r="B1383" s="228" t="s">
        <v>2757</v>
      </c>
      <c r="C1383" s="229">
        <v>5000</v>
      </c>
    </row>
    <row r="1384" spans="1:3" ht="17.45" customHeight="1">
      <c r="A1384" s="227" t="s">
        <v>2758</v>
      </c>
      <c r="B1384" s="228" t="s">
        <v>2755</v>
      </c>
      <c r="C1384" s="229">
        <v>320</v>
      </c>
    </row>
    <row r="1385" spans="1:3" ht="17.45" customHeight="1">
      <c r="A1385" s="224" t="s">
        <v>2759</v>
      </c>
      <c r="B1385" s="225" t="s">
        <v>353</v>
      </c>
      <c r="C1385" s="226">
        <v>1300</v>
      </c>
    </row>
    <row r="1386" spans="1:3" ht="17.45" customHeight="1">
      <c r="A1386" s="227" t="s">
        <v>2760</v>
      </c>
      <c r="B1386" s="228" t="s">
        <v>2761</v>
      </c>
      <c r="C1386" s="229">
        <v>0</v>
      </c>
    </row>
    <row r="1387" spans="1:3" ht="17.45" customHeight="1">
      <c r="A1387" s="227" t="s">
        <v>2762</v>
      </c>
      <c r="B1387" s="228" t="s">
        <v>362</v>
      </c>
      <c r="C1387" s="229">
        <v>0</v>
      </c>
    </row>
    <row r="1388" spans="1:3" ht="17.45" customHeight="1">
      <c r="A1388" s="227" t="s">
        <v>2763</v>
      </c>
      <c r="B1388" s="228" t="s">
        <v>364</v>
      </c>
      <c r="C1388" s="229">
        <v>0</v>
      </c>
    </row>
    <row r="1389" spans="1:3" ht="17.45" customHeight="1">
      <c r="A1389" s="227" t="s">
        <v>2764</v>
      </c>
      <c r="B1389" s="228" t="s">
        <v>366</v>
      </c>
      <c r="C1389" s="229">
        <v>0</v>
      </c>
    </row>
    <row r="1390" spans="1:3" ht="17.45" customHeight="1">
      <c r="A1390" s="227" t="s">
        <v>2765</v>
      </c>
      <c r="B1390" s="228" t="s">
        <v>2766</v>
      </c>
      <c r="C1390" s="229">
        <v>0</v>
      </c>
    </row>
    <row r="1391" spans="1:3" ht="17.45" customHeight="1">
      <c r="A1391" s="227" t="s">
        <v>2767</v>
      </c>
      <c r="B1391" s="228" t="s">
        <v>380</v>
      </c>
      <c r="C1391" s="229">
        <v>0</v>
      </c>
    </row>
    <row r="1392" spans="1:3" ht="17.45" customHeight="1">
      <c r="A1392" s="227" t="s">
        <v>2768</v>
      </c>
      <c r="B1392" s="228" t="s">
        <v>2769</v>
      </c>
      <c r="C1392" s="229">
        <v>0</v>
      </c>
    </row>
    <row r="1393" spans="1:3" ht="17.45" customHeight="1">
      <c r="A1393" s="227" t="s">
        <v>2770</v>
      </c>
      <c r="B1393" s="228" t="s">
        <v>2771</v>
      </c>
      <c r="C1393" s="229">
        <v>0</v>
      </c>
    </row>
    <row r="1394" spans="1:3" ht="17.45" customHeight="1">
      <c r="A1394" s="227" t="s">
        <v>2772</v>
      </c>
      <c r="B1394" s="228" t="s">
        <v>2773</v>
      </c>
      <c r="C1394" s="229">
        <v>0</v>
      </c>
    </row>
    <row r="1395" spans="1:3" ht="17.45" customHeight="1">
      <c r="A1395" s="227" t="s">
        <v>2774</v>
      </c>
      <c r="B1395" s="228" t="s">
        <v>2775</v>
      </c>
      <c r="C1395" s="229">
        <v>0</v>
      </c>
    </row>
    <row r="1396" spans="1:3" ht="17.45" customHeight="1">
      <c r="A1396" s="227" t="s">
        <v>2776</v>
      </c>
      <c r="B1396" s="228" t="s">
        <v>2777</v>
      </c>
      <c r="C1396" s="229">
        <v>0</v>
      </c>
    </row>
    <row r="1397" spans="1:3" ht="17.45" customHeight="1">
      <c r="A1397" s="227" t="s">
        <v>2778</v>
      </c>
      <c r="B1397" s="228" t="s">
        <v>2779</v>
      </c>
      <c r="C1397" s="229">
        <v>0</v>
      </c>
    </row>
    <row r="1398" spans="1:3" ht="17.45" customHeight="1">
      <c r="A1398" s="227" t="s">
        <v>2780</v>
      </c>
      <c r="B1398" s="228" t="s">
        <v>2781</v>
      </c>
      <c r="C1398" s="229">
        <v>0</v>
      </c>
    </row>
    <row r="1399" spans="1:3" ht="17.45" customHeight="1">
      <c r="A1399" s="227" t="s">
        <v>2782</v>
      </c>
      <c r="B1399" s="228" t="s">
        <v>2783</v>
      </c>
      <c r="C1399" s="229">
        <v>0</v>
      </c>
    </row>
    <row r="1400" spans="1:3" ht="17.45" customHeight="1">
      <c r="A1400" s="227" t="s">
        <v>2784</v>
      </c>
      <c r="B1400" s="228" t="s">
        <v>2785</v>
      </c>
      <c r="C1400" s="229">
        <v>0</v>
      </c>
    </row>
    <row r="1401" spans="1:3" ht="17.45" customHeight="1">
      <c r="A1401" s="227" t="s">
        <v>2786</v>
      </c>
      <c r="B1401" s="228" t="s">
        <v>2787</v>
      </c>
      <c r="C1401" s="229">
        <v>0</v>
      </c>
    </row>
    <row r="1402" spans="1:3" ht="17.45" customHeight="1">
      <c r="A1402" s="227" t="s">
        <v>2788</v>
      </c>
      <c r="B1402" s="228" t="s">
        <v>2789</v>
      </c>
      <c r="C1402" s="229">
        <v>0</v>
      </c>
    </row>
    <row r="1403" spans="1:3" ht="17.45" customHeight="1">
      <c r="A1403" s="227" t="s">
        <v>2790</v>
      </c>
      <c r="B1403" s="228" t="s">
        <v>2791</v>
      </c>
      <c r="C1403" s="229">
        <v>1300</v>
      </c>
    </row>
    <row r="1404" spans="1:3" ht="17.45" customHeight="1">
      <c r="A1404" s="227" t="s">
        <v>2792</v>
      </c>
      <c r="B1404" s="228" t="s">
        <v>2793</v>
      </c>
      <c r="C1404" s="229">
        <v>0</v>
      </c>
    </row>
    <row r="1405" spans="1:3" ht="17.45" customHeight="1">
      <c r="A1405" s="227" t="s">
        <v>2794</v>
      </c>
      <c r="B1405" s="228" t="s">
        <v>2795</v>
      </c>
      <c r="C1405" s="229">
        <v>0</v>
      </c>
    </row>
    <row r="1406" spans="1:3" ht="17.45" customHeight="1">
      <c r="A1406" s="227" t="s">
        <v>2796</v>
      </c>
      <c r="B1406" s="228" t="s">
        <v>2797</v>
      </c>
      <c r="C1406" s="229">
        <v>0</v>
      </c>
    </row>
    <row r="1407" spans="1:3" ht="17.45" customHeight="1">
      <c r="A1407" s="227" t="s">
        <v>2798</v>
      </c>
      <c r="B1407" s="228" t="s">
        <v>2799</v>
      </c>
      <c r="C1407" s="229">
        <v>0</v>
      </c>
    </row>
    <row r="1408" spans="1:3" ht="17.45" customHeight="1">
      <c r="A1408" s="227" t="s">
        <v>2800</v>
      </c>
      <c r="B1408" s="228" t="s">
        <v>2801</v>
      </c>
      <c r="C1408" s="229">
        <v>1300</v>
      </c>
    </row>
    <row r="1409" spans="1:3" ht="17.45" customHeight="1">
      <c r="A1409" s="227" t="s">
        <v>2802</v>
      </c>
      <c r="B1409" s="228" t="s">
        <v>2803</v>
      </c>
      <c r="C1409" s="229">
        <v>0</v>
      </c>
    </row>
    <row r="1410" spans="1:3" ht="17.45" customHeight="1">
      <c r="A1410" s="227" t="s">
        <v>2804</v>
      </c>
      <c r="B1410" s="228" t="s">
        <v>2805</v>
      </c>
      <c r="C1410" s="229">
        <v>0</v>
      </c>
    </row>
    <row r="1411" spans="1:3" ht="17.45" customHeight="1">
      <c r="A1411" s="227" t="s">
        <v>2806</v>
      </c>
      <c r="B1411" s="228" t="s">
        <v>2807</v>
      </c>
      <c r="C1411" s="229">
        <v>0</v>
      </c>
    </row>
    <row r="1412" spans="1:3" ht="17.45" customHeight="1">
      <c r="A1412" s="227" t="s">
        <v>2808</v>
      </c>
      <c r="B1412" s="228" t="s">
        <v>2809</v>
      </c>
      <c r="C1412" s="229">
        <v>0</v>
      </c>
    </row>
    <row r="1413" spans="1:3" ht="17.45" customHeight="1">
      <c r="A1413" s="227" t="s">
        <v>2810</v>
      </c>
      <c r="B1413" s="228" t="s">
        <v>2811</v>
      </c>
      <c r="C1413" s="229">
        <v>0</v>
      </c>
    </row>
    <row r="1414" spans="1:3" ht="17.45" customHeight="1">
      <c r="A1414" s="227" t="s">
        <v>2812</v>
      </c>
      <c r="B1414" s="228" t="s">
        <v>2813</v>
      </c>
      <c r="C1414" s="229">
        <v>0</v>
      </c>
    </row>
    <row r="1415" spans="1:3" ht="17.45" customHeight="1">
      <c r="A1415" s="227" t="s">
        <v>2814</v>
      </c>
      <c r="B1415" s="228" t="s">
        <v>2813</v>
      </c>
      <c r="C1415" s="229">
        <v>0</v>
      </c>
    </row>
    <row r="1416" spans="1:3" ht="17.45" customHeight="1">
      <c r="A1416" s="224" t="s">
        <v>2815</v>
      </c>
      <c r="B1416" s="225" t="s">
        <v>354</v>
      </c>
      <c r="C1416" s="226">
        <v>4240</v>
      </c>
    </row>
    <row r="1417" spans="1:3" ht="17.45" customHeight="1">
      <c r="A1417" s="227" t="s">
        <v>2816</v>
      </c>
      <c r="B1417" s="228" t="s">
        <v>2817</v>
      </c>
      <c r="C1417" s="229">
        <v>0</v>
      </c>
    </row>
    <row r="1418" spans="1:3" ht="17.45" customHeight="1">
      <c r="A1418" s="227" t="s">
        <v>2818</v>
      </c>
      <c r="B1418" s="228" t="s">
        <v>2819</v>
      </c>
      <c r="C1418" s="229">
        <v>0</v>
      </c>
    </row>
    <row r="1419" spans="1:3" ht="17.45" customHeight="1">
      <c r="A1419" s="227" t="s">
        <v>2820</v>
      </c>
      <c r="B1419" s="228" t="s">
        <v>2821</v>
      </c>
      <c r="C1419" s="229">
        <v>0</v>
      </c>
    </row>
    <row r="1420" spans="1:3" ht="17.45" customHeight="1">
      <c r="A1420" s="227" t="s">
        <v>2822</v>
      </c>
      <c r="B1420" s="228" t="s">
        <v>2823</v>
      </c>
      <c r="C1420" s="229">
        <v>0</v>
      </c>
    </row>
    <row r="1421" spans="1:3" ht="17.45" customHeight="1">
      <c r="A1421" s="227" t="s">
        <v>2824</v>
      </c>
      <c r="B1421" s="228" t="s">
        <v>2825</v>
      </c>
      <c r="C1421" s="229">
        <v>0</v>
      </c>
    </row>
    <row r="1422" spans="1:3" ht="17.45" customHeight="1">
      <c r="A1422" s="227" t="s">
        <v>2826</v>
      </c>
      <c r="B1422" s="228" t="s">
        <v>2071</v>
      </c>
      <c r="C1422" s="229">
        <v>100</v>
      </c>
    </row>
    <row r="1423" spans="1:3" ht="17.45" customHeight="1">
      <c r="A1423" s="227" t="s">
        <v>2827</v>
      </c>
      <c r="B1423" s="228" t="s">
        <v>2828</v>
      </c>
      <c r="C1423" s="229">
        <v>0</v>
      </c>
    </row>
    <row r="1424" spans="1:3" ht="17.45" customHeight="1">
      <c r="A1424" s="227" t="s">
        <v>2829</v>
      </c>
      <c r="B1424" s="228" t="s">
        <v>2830</v>
      </c>
      <c r="C1424" s="229">
        <v>4000</v>
      </c>
    </row>
    <row r="1425" spans="1:3" ht="17.45" customHeight="1">
      <c r="A1425" s="227" t="s">
        <v>2831</v>
      </c>
      <c r="B1425" s="228" t="s">
        <v>74</v>
      </c>
      <c r="C1425" s="229">
        <v>140</v>
      </c>
    </row>
    <row r="1426" spans="1:3" ht="17.45" customHeight="1">
      <c r="A1426" s="224" t="s">
        <v>2832</v>
      </c>
      <c r="B1426" s="225" t="s">
        <v>355</v>
      </c>
      <c r="C1426" s="226">
        <v>21244.55</v>
      </c>
    </row>
    <row r="1427" spans="1:3" ht="17.45" customHeight="1">
      <c r="A1427" s="227" t="s">
        <v>2833</v>
      </c>
      <c r="B1427" s="228" t="s">
        <v>2834</v>
      </c>
      <c r="C1427" s="229">
        <v>10464.16</v>
      </c>
    </row>
    <row r="1428" spans="1:3" ht="17.45" customHeight="1">
      <c r="A1428" s="227" t="s">
        <v>2835</v>
      </c>
      <c r="B1428" s="228" t="s">
        <v>362</v>
      </c>
      <c r="C1428" s="229">
        <v>3939.29</v>
      </c>
    </row>
    <row r="1429" spans="1:3" ht="17.45" customHeight="1">
      <c r="A1429" s="227" t="s">
        <v>2836</v>
      </c>
      <c r="B1429" s="228" t="s">
        <v>364</v>
      </c>
      <c r="C1429" s="229">
        <v>0</v>
      </c>
    </row>
    <row r="1430" spans="1:3" ht="17.45" customHeight="1">
      <c r="A1430" s="227" t="s">
        <v>2837</v>
      </c>
      <c r="B1430" s="228" t="s">
        <v>366</v>
      </c>
      <c r="C1430" s="229">
        <v>0</v>
      </c>
    </row>
    <row r="1431" spans="1:3" ht="17.45" customHeight="1">
      <c r="A1431" s="227" t="s">
        <v>2838</v>
      </c>
      <c r="B1431" s="228" t="s">
        <v>2839</v>
      </c>
      <c r="C1431" s="229">
        <v>0</v>
      </c>
    </row>
    <row r="1432" spans="1:3" ht="17.45" customHeight="1">
      <c r="A1432" s="227" t="s">
        <v>2840</v>
      </c>
      <c r="B1432" s="228" t="s">
        <v>2841</v>
      </c>
      <c r="C1432" s="229">
        <v>0</v>
      </c>
    </row>
    <row r="1433" spans="1:3" ht="17.45" customHeight="1">
      <c r="A1433" s="227" t="s">
        <v>2842</v>
      </c>
      <c r="B1433" s="228" t="s">
        <v>2843</v>
      </c>
      <c r="C1433" s="229">
        <v>25</v>
      </c>
    </row>
    <row r="1434" spans="1:3" ht="17.45" customHeight="1">
      <c r="A1434" s="227" t="s">
        <v>2844</v>
      </c>
      <c r="B1434" s="228" t="s">
        <v>2845</v>
      </c>
      <c r="C1434" s="229">
        <v>0</v>
      </c>
    </row>
    <row r="1435" spans="1:3" ht="17.45" customHeight="1">
      <c r="A1435" s="227" t="s">
        <v>2846</v>
      </c>
      <c r="B1435" s="228" t="s">
        <v>2847</v>
      </c>
      <c r="C1435" s="229">
        <v>0</v>
      </c>
    </row>
    <row r="1436" spans="1:3" ht="17.45" customHeight="1">
      <c r="A1436" s="227" t="s">
        <v>2848</v>
      </c>
      <c r="B1436" s="228" t="s">
        <v>2849</v>
      </c>
      <c r="C1436" s="229">
        <v>0</v>
      </c>
    </row>
    <row r="1437" spans="1:3" ht="17.45" customHeight="1">
      <c r="A1437" s="227" t="s">
        <v>2850</v>
      </c>
      <c r="B1437" s="228" t="s">
        <v>2851</v>
      </c>
      <c r="C1437" s="229">
        <v>0</v>
      </c>
    </row>
    <row r="1438" spans="1:3" ht="17.45" customHeight="1">
      <c r="A1438" s="227" t="s">
        <v>2852</v>
      </c>
      <c r="B1438" s="228" t="s">
        <v>2853</v>
      </c>
      <c r="C1438" s="229">
        <v>0</v>
      </c>
    </row>
    <row r="1439" spans="1:3" ht="17.45" customHeight="1">
      <c r="A1439" s="227" t="s">
        <v>2854</v>
      </c>
      <c r="B1439" s="228" t="s">
        <v>2855</v>
      </c>
      <c r="C1439" s="229">
        <v>0</v>
      </c>
    </row>
    <row r="1440" spans="1:3" ht="17.45" customHeight="1">
      <c r="A1440" s="227" t="s">
        <v>2856</v>
      </c>
      <c r="B1440" s="228" t="s">
        <v>2857</v>
      </c>
      <c r="C1440" s="229">
        <v>0</v>
      </c>
    </row>
    <row r="1441" spans="1:3" ht="17.45" customHeight="1">
      <c r="A1441" s="227" t="s">
        <v>2858</v>
      </c>
      <c r="B1441" s="228" t="s">
        <v>2859</v>
      </c>
      <c r="C1441" s="229">
        <v>653.54999999999995</v>
      </c>
    </row>
    <row r="1442" spans="1:3" ht="17.45" customHeight="1">
      <c r="A1442" s="227" t="s">
        <v>2860</v>
      </c>
      <c r="B1442" s="228" t="s">
        <v>2861</v>
      </c>
      <c r="C1442" s="229">
        <v>0</v>
      </c>
    </row>
    <row r="1443" spans="1:3" ht="17.45" customHeight="1">
      <c r="A1443" s="227" t="s">
        <v>2862</v>
      </c>
      <c r="B1443" s="228" t="s">
        <v>2863</v>
      </c>
      <c r="C1443" s="229">
        <v>0</v>
      </c>
    </row>
    <row r="1444" spans="1:3" ht="17.45" customHeight="1">
      <c r="A1444" s="227" t="s">
        <v>2864</v>
      </c>
      <c r="B1444" s="228" t="s">
        <v>2865</v>
      </c>
      <c r="C1444" s="229">
        <v>0</v>
      </c>
    </row>
    <row r="1445" spans="1:3" ht="17.45" customHeight="1">
      <c r="A1445" s="227" t="s">
        <v>2866</v>
      </c>
      <c r="B1445" s="228" t="s">
        <v>2867</v>
      </c>
      <c r="C1445" s="229">
        <v>0</v>
      </c>
    </row>
    <row r="1446" spans="1:3" ht="17.45" customHeight="1">
      <c r="A1446" s="227" t="s">
        <v>2868</v>
      </c>
      <c r="B1446" s="228" t="s">
        <v>380</v>
      </c>
      <c r="C1446" s="229">
        <v>5846.32</v>
      </c>
    </row>
    <row r="1447" spans="1:3" ht="17.45" customHeight="1">
      <c r="A1447" s="227" t="s">
        <v>2869</v>
      </c>
      <c r="B1447" s="228" t="s">
        <v>2870</v>
      </c>
      <c r="C1447" s="229">
        <v>0</v>
      </c>
    </row>
    <row r="1448" spans="1:3" ht="17.45" customHeight="1">
      <c r="A1448" s="227" t="s">
        <v>2871</v>
      </c>
      <c r="B1448" s="228" t="s">
        <v>2872</v>
      </c>
      <c r="C1448" s="229">
        <v>3138.29</v>
      </c>
    </row>
    <row r="1449" spans="1:3" ht="17.45" customHeight="1">
      <c r="A1449" s="227" t="s">
        <v>2873</v>
      </c>
      <c r="B1449" s="228" t="s">
        <v>362</v>
      </c>
      <c r="C1449" s="229">
        <v>0</v>
      </c>
    </row>
    <row r="1450" spans="1:3" ht="17.45" customHeight="1">
      <c r="A1450" s="227" t="s">
        <v>2874</v>
      </c>
      <c r="B1450" s="228" t="s">
        <v>364</v>
      </c>
      <c r="C1450" s="229">
        <v>0</v>
      </c>
    </row>
    <row r="1451" spans="1:3" ht="17.45" customHeight="1">
      <c r="A1451" s="227" t="s">
        <v>2875</v>
      </c>
      <c r="B1451" s="228" t="s">
        <v>366</v>
      </c>
      <c r="C1451" s="229">
        <v>0</v>
      </c>
    </row>
    <row r="1452" spans="1:3" ht="17.45" customHeight="1">
      <c r="A1452" s="227" t="s">
        <v>2876</v>
      </c>
      <c r="B1452" s="228" t="s">
        <v>2877</v>
      </c>
      <c r="C1452" s="229">
        <v>0</v>
      </c>
    </row>
    <row r="1453" spans="1:3" ht="17.45" customHeight="1">
      <c r="A1453" s="227" t="s">
        <v>2878</v>
      </c>
      <c r="B1453" s="228" t="s">
        <v>2879</v>
      </c>
      <c r="C1453" s="229">
        <v>0</v>
      </c>
    </row>
    <row r="1454" spans="1:3" ht="17.45" customHeight="1">
      <c r="A1454" s="227" t="s">
        <v>2880</v>
      </c>
      <c r="B1454" s="228" t="s">
        <v>2881</v>
      </c>
      <c r="C1454" s="229">
        <v>0</v>
      </c>
    </row>
    <row r="1455" spans="1:3" ht="17.45" customHeight="1">
      <c r="A1455" s="227" t="s">
        <v>2882</v>
      </c>
      <c r="B1455" s="228" t="s">
        <v>2883</v>
      </c>
      <c r="C1455" s="229">
        <v>0</v>
      </c>
    </row>
    <row r="1456" spans="1:3" ht="17.45" customHeight="1">
      <c r="A1456" s="227" t="s">
        <v>2884</v>
      </c>
      <c r="B1456" s="228" t="s">
        <v>2885</v>
      </c>
      <c r="C1456" s="229">
        <v>0</v>
      </c>
    </row>
    <row r="1457" spans="1:3" ht="17.45" customHeight="1">
      <c r="A1457" s="227" t="s">
        <v>2886</v>
      </c>
      <c r="B1457" s="228" t="s">
        <v>2887</v>
      </c>
      <c r="C1457" s="229">
        <v>0</v>
      </c>
    </row>
    <row r="1458" spans="1:3" ht="17.45" customHeight="1">
      <c r="A1458" s="227" t="s">
        <v>2888</v>
      </c>
      <c r="B1458" s="228" t="s">
        <v>2889</v>
      </c>
      <c r="C1458" s="229">
        <v>0</v>
      </c>
    </row>
    <row r="1459" spans="1:3" ht="17.45" customHeight="1">
      <c r="A1459" s="227" t="s">
        <v>2890</v>
      </c>
      <c r="B1459" s="228" t="s">
        <v>2891</v>
      </c>
      <c r="C1459" s="229">
        <v>0</v>
      </c>
    </row>
    <row r="1460" spans="1:3" ht="17.45" customHeight="1">
      <c r="A1460" s="227" t="s">
        <v>2892</v>
      </c>
      <c r="B1460" s="228" t="s">
        <v>2893</v>
      </c>
      <c r="C1460" s="229">
        <v>0</v>
      </c>
    </row>
    <row r="1461" spans="1:3" ht="17.45" customHeight="1">
      <c r="A1461" s="227" t="s">
        <v>2894</v>
      </c>
      <c r="B1461" s="228" t="s">
        <v>2895</v>
      </c>
      <c r="C1461" s="229">
        <v>0</v>
      </c>
    </row>
    <row r="1462" spans="1:3" ht="17.45" customHeight="1">
      <c r="A1462" s="227" t="s">
        <v>2896</v>
      </c>
      <c r="B1462" s="228" t="s">
        <v>2897</v>
      </c>
      <c r="C1462" s="229">
        <v>0</v>
      </c>
    </row>
    <row r="1463" spans="1:3" ht="17.45" customHeight="1">
      <c r="A1463" s="227" t="s">
        <v>2898</v>
      </c>
      <c r="B1463" s="228" t="s">
        <v>2899</v>
      </c>
      <c r="C1463" s="229">
        <v>0</v>
      </c>
    </row>
    <row r="1464" spans="1:3" ht="17.45" customHeight="1">
      <c r="A1464" s="227" t="s">
        <v>2900</v>
      </c>
      <c r="B1464" s="228" t="s">
        <v>2901</v>
      </c>
      <c r="C1464" s="229">
        <v>0</v>
      </c>
    </row>
    <row r="1465" spans="1:3" ht="17.45" customHeight="1">
      <c r="A1465" s="227" t="s">
        <v>2902</v>
      </c>
      <c r="B1465" s="228" t="s">
        <v>2903</v>
      </c>
      <c r="C1465" s="229">
        <v>3000</v>
      </c>
    </row>
    <row r="1466" spans="1:3" ht="17.45" customHeight="1">
      <c r="A1466" s="227" t="s">
        <v>2904</v>
      </c>
      <c r="B1466" s="228" t="s">
        <v>380</v>
      </c>
      <c r="C1466" s="229">
        <v>0</v>
      </c>
    </row>
    <row r="1467" spans="1:3" ht="17.45" customHeight="1">
      <c r="A1467" s="227" t="s">
        <v>2905</v>
      </c>
      <c r="B1467" s="228" t="s">
        <v>2906</v>
      </c>
      <c r="C1467" s="229">
        <v>138.29</v>
      </c>
    </row>
    <row r="1468" spans="1:3" ht="17.45" customHeight="1">
      <c r="A1468" s="227" t="s">
        <v>2907</v>
      </c>
      <c r="B1468" s="228" t="s">
        <v>2908</v>
      </c>
      <c r="C1468" s="229">
        <v>32.67</v>
      </c>
    </row>
    <row r="1469" spans="1:3" ht="17.45" customHeight="1">
      <c r="A1469" s="227" t="s">
        <v>2909</v>
      </c>
      <c r="B1469" s="228" t="s">
        <v>362</v>
      </c>
      <c r="C1469" s="229">
        <v>0</v>
      </c>
    </row>
    <row r="1470" spans="1:3" ht="17.45" customHeight="1">
      <c r="A1470" s="227" t="s">
        <v>2910</v>
      </c>
      <c r="B1470" s="228" t="s">
        <v>364</v>
      </c>
      <c r="C1470" s="229">
        <v>0</v>
      </c>
    </row>
    <row r="1471" spans="1:3" ht="17.45" customHeight="1">
      <c r="A1471" s="227" t="s">
        <v>2911</v>
      </c>
      <c r="B1471" s="228" t="s">
        <v>366</v>
      </c>
      <c r="C1471" s="229">
        <v>0</v>
      </c>
    </row>
    <row r="1472" spans="1:3" ht="17.45" customHeight="1">
      <c r="A1472" s="227" t="s">
        <v>2912</v>
      </c>
      <c r="B1472" s="228" t="s">
        <v>2913</v>
      </c>
      <c r="C1472" s="229">
        <v>0</v>
      </c>
    </row>
    <row r="1473" spans="1:3" ht="17.45" customHeight="1">
      <c r="A1473" s="227" t="s">
        <v>2914</v>
      </c>
      <c r="B1473" s="228" t="s">
        <v>2915</v>
      </c>
      <c r="C1473" s="229">
        <v>0</v>
      </c>
    </row>
    <row r="1474" spans="1:3" ht="17.45" customHeight="1">
      <c r="A1474" s="227" t="s">
        <v>2916</v>
      </c>
      <c r="B1474" s="228" t="s">
        <v>2917</v>
      </c>
      <c r="C1474" s="229">
        <v>0</v>
      </c>
    </row>
    <row r="1475" spans="1:3" ht="17.45" customHeight="1">
      <c r="A1475" s="227" t="s">
        <v>2918</v>
      </c>
      <c r="B1475" s="228" t="s">
        <v>380</v>
      </c>
      <c r="C1475" s="229">
        <v>32.67</v>
      </c>
    </row>
    <row r="1476" spans="1:3" ht="17.45" customHeight="1">
      <c r="A1476" s="227" t="s">
        <v>2919</v>
      </c>
      <c r="B1476" s="228" t="s">
        <v>2920</v>
      </c>
      <c r="C1476" s="229">
        <v>0</v>
      </c>
    </row>
    <row r="1477" spans="1:3" ht="17.45" customHeight="1">
      <c r="A1477" s="227" t="s">
        <v>2921</v>
      </c>
      <c r="B1477" s="228" t="s">
        <v>2922</v>
      </c>
      <c r="C1477" s="229">
        <v>1517.37</v>
      </c>
    </row>
    <row r="1478" spans="1:3" ht="17.45" customHeight="1">
      <c r="A1478" s="227" t="s">
        <v>2923</v>
      </c>
      <c r="B1478" s="228" t="s">
        <v>362</v>
      </c>
      <c r="C1478" s="229">
        <v>276.94</v>
      </c>
    </row>
    <row r="1479" spans="1:3" ht="17.45" customHeight="1">
      <c r="A1479" s="227" t="s">
        <v>2924</v>
      </c>
      <c r="B1479" s="228" t="s">
        <v>364</v>
      </c>
      <c r="C1479" s="229">
        <v>0</v>
      </c>
    </row>
    <row r="1480" spans="1:3" ht="17.45" customHeight="1">
      <c r="A1480" s="227" t="s">
        <v>2925</v>
      </c>
      <c r="B1480" s="228" t="s">
        <v>366</v>
      </c>
      <c r="C1480" s="229">
        <v>0</v>
      </c>
    </row>
    <row r="1481" spans="1:3" ht="17.45" customHeight="1">
      <c r="A1481" s="227" t="s">
        <v>2926</v>
      </c>
      <c r="B1481" s="228" t="s">
        <v>2927</v>
      </c>
      <c r="C1481" s="229">
        <v>10</v>
      </c>
    </row>
    <row r="1482" spans="1:3" ht="17.45" customHeight="1">
      <c r="A1482" s="227" t="s">
        <v>2928</v>
      </c>
      <c r="B1482" s="228" t="s">
        <v>2929</v>
      </c>
      <c r="C1482" s="229">
        <v>30</v>
      </c>
    </row>
    <row r="1483" spans="1:3" ht="17.45" customHeight="1">
      <c r="A1483" s="227" t="s">
        <v>2930</v>
      </c>
      <c r="B1483" s="228" t="s">
        <v>2931</v>
      </c>
      <c r="C1483" s="229">
        <v>16.7</v>
      </c>
    </row>
    <row r="1484" spans="1:3" ht="17.45" customHeight="1">
      <c r="A1484" s="227" t="s">
        <v>2932</v>
      </c>
      <c r="B1484" s="228" t="s">
        <v>2933</v>
      </c>
      <c r="C1484" s="229">
        <v>23</v>
      </c>
    </row>
    <row r="1485" spans="1:3" ht="17.45" customHeight="1">
      <c r="A1485" s="227" t="s">
        <v>2934</v>
      </c>
      <c r="B1485" s="228" t="s">
        <v>2935</v>
      </c>
      <c r="C1485" s="229">
        <v>0</v>
      </c>
    </row>
    <row r="1486" spans="1:3" ht="17.45" customHeight="1">
      <c r="A1486" s="227" t="s">
        <v>2936</v>
      </c>
      <c r="B1486" s="228" t="s">
        <v>2937</v>
      </c>
      <c r="C1486" s="229">
        <v>0</v>
      </c>
    </row>
    <row r="1487" spans="1:3" ht="17.45" customHeight="1">
      <c r="A1487" s="227" t="s">
        <v>2938</v>
      </c>
      <c r="B1487" s="228" t="s">
        <v>2939</v>
      </c>
      <c r="C1487" s="229">
        <v>0</v>
      </c>
    </row>
    <row r="1488" spans="1:3" ht="17.45" customHeight="1">
      <c r="A1488" s="227" t="s">
        <v>2940</v>
      </c>
      <c r="B1488" s="228" t="s">
        <v>2941</v>
      </c>
      <c r="C1488" s="229">
        <v>224.64</v>
      </c>
    </row>
    <row r="1489" spans="1:3" ht="17.45" customHeight="1">
      <c r="A1489" s="227" t="s">
        <v>2942</v>
      </c>
      <c r="B1489" s="228" t="s">
        <v>2943</v>
      </c>
      <c r="C1489" s="229">
        <v>936.09</v>
      </c>
    </row>
    <row r="1490" spans="1:3" ht="17.45" customHeight="1">
      <c r="A1490" s="227" t="s">
        <v>2944</v>
      </c>
      <c r="B1490" s="228" t="s">
        <v>2945</v>
      </c>
      <c r="C1490" s="229">
        <v>1109.56</v>
      </c>
    </row>
    <row r="1491" spans="1:3" ht="17.45" customHeight="1">
      <c r="A1491" s="227" t="s">
        <v>2946</v>
      </c>
      <c r="B1491" s="228" t="s">
        <v>362</v>
      </c>
      <c r="C1491" s="229">
        <v>0</v>
      </c>
    </row>
    <row r="1492" spans="1:3" ht="17.45" customHeight="1">
      <c r="A1492" s="227" t="s">
        <v>2947</v>
      </c>
      <c r="B1492" s="228" t="s">
        <v>364</v>
      </c>
      <c r="C1492" s="229">
        <v>0</v>
      </c>
    </row>
    <row r="1493" spans="1:3" ht="17.45" customHeight="1">
      <c r="A1493" s="227" t="s">
        <v>2948</v>
      </c>
      <c r="B1493" s="228" t="s">
        <v>366</v>
      </c>
      <c r="C1493" s="229">
        <v>0</v>
      </c>
    </row>
    <row r="1494" spans="1:3" ht="17.45" customHeight="1">
      <c r="A1494" s="227" t="s">
        <v>2949</v>
      </c>
      <c r="B1494" s="228" t="s">
        <v>2950</v>
      </c>
      <c r="C1494" s="229">
        <v>122.56</v>
      </c>
    </row>
    <row r="1495" spans="1:3" ht="17.45" customHeight="1">
      <c r="A1495" s="227" t="s">
        <v>2951</v>
      </c>
      <c r="B1495" s="228" t="s">
        <v>2952</v>
      </c>
      <c r="C1495" s="229">
        <v>0</v>
      </c>
    </row>
    <row r="1496" spans="1:3" ht="17.45" customHeight="1">
      <c r="A1496" s="227" t="s">
        <v>2953</v>
      </c>
      <c r="B1496" s="228" t="s">
        <v>2954</v>
      </c>
      <c r="C1496" s="229">
        <v>0</v>
      </c>
    </row>
    <row r="1497" spans="1:3" ht="17.45" customHeight="1">
      <c r="A1497" s="227" t="s">
        <v>2955</v>
      </c>
      <c r="B1497" s="228" t="s">
        <v>2956</v>
      </c>
      <c r="C1497" s="229">
        <v>0</v>
      </c>
    </row>
    <row r="1498" spans="1:3" ht="17.45" customHeight="1">
      <c r="A1498" s="227" t="s">
        <v>2957</v>
      </c>
      <c r="B1498" s="228" t="s">
        <v>2958</v>
      </c>
      <c r="C1498" s="229">
        <v>910</v>
      </c>
    </row>
    <row r="1499" spans="1:3" ht="17.45" customHeight="1">
      <c r="A1499" s="227" t="s">
        <v>2959</v>
      </c>
      <c r="B1499" s="228" t="s">
        <v>2960</v>
      </c>
      <c r="C1499" s="229">
        <v>0</v>
      </c>
    </row>
    <row r="1500" spans="1:3" ht="17.45" customHeight="1">
      <c r="A1500" s="227" t="s">
        <v>2961</v>
      </c>
      <c r="B1500" s="228" t="s">
        <v>2962</v>
      </c>
      <c r="C1500" s="229">
        <v>77</v>
      </c>
    </row>
    <row r="1501" spans="1:3" ht="17.45" customHeight="1">
      <c r="A1501" s="227" t="s">
        <v>2963</v>
      </c>
      <c r="B1501" s="228" t="s">
        <v>2964</v>
      </c>
      <c r="C1501" s="229">
        <v>0</v>
      </c>
    </row>
    <row r="1502" spans="1:3" ht="17.45" customHeight="1">
      <c r="A1502" s="227" t="s">
        <v>2965</v>
      </c>
      <c r="B1502" s="228" t="s">
        <v>2966</v>
      </c>
      <c r="C1502" s="229">
        <v>0</v>
      </c>
    </row>
    <row r="1503" spans="1:3" ht="17.45" customHeight="1">
      <c r="A1503" s="227" t="s">
        <v>2967</v>
      </c>
      <c r="B1503" s="228" t="s">
        <v>2968</v>
      </c>
      <c r="C1503" s="229">
        <v>0</v>
      </c>
    </row>
    <row r="1504" spans="1:3" ht="17.45" customHeight="1">
      <c r="A1504" s="227" t="s">
        <v>2969</v>
      </c>
      <c r="B1504" s="228" t="s">
        <v>2970</v>
      </c>
      <c r="C1504" s="229">
        <v>0</v>
      </c>
    </row>
    <row r="1505" spans="1:3" ht="17.45" customHeight="1">
      <c r="A1505" s="227" t="s">
        <v>2971</v>
      </c>
      <c r="B1505" s="228" t="s">
        <v>2972</v>
      </c>
      <c r="C1505" s="229">
        <v>4982.5</v>
      </c>
    </row>
    <row r="1506" spans="1:3" ht="17.45" customHeight="1">
      <c r="A1506" s="227" t="s">
        <v>2973</v>
      </c>
      <c r="B1506" s="228" t="s">
        <v>2972</v>
      </c>
      <c r="C1506" s="229">
        <v>4982.5</v>
      </c>
    </row>
    <row r="1507" spans="1:3" ht="17.45" customHeight="1">
      <c r="A1507" s="224" t="s">
        <v>2974</v>
      </c>
      <c r="B1507" s="225" t="s">
        <v>356</v>
      </c>
      <c r="C1507" s="226">
        <v>22819.66</v>
      </c>
    </row>
    <row r="1508" spans="1:3" ht="17.45" customHeight="1">
      <c r="A1508" s="227" t="s">
        <v>2975</v>
      </c>
      <c r="B1508" s="228" t="s">
        <v>2976</v>
      </c>
      <c r="C1508" s="229">
        <v>5994</v>
      </c>
    </row>
    <row r="1509" spans="1:3" ht="17.45" customHeight="1">
      <c r="A1509" s="227" t="s">
        <v>2977</v>
      </c>
      <c r="B1509" s="228" t="s">
        <v>2978</v>
      </c>
      <c r="C1509" s="229">
        <v>0</v>
      </c>
    </row>
    <row r="1510" spans="1:3" ht="17.45" customHeight="1">
      <c r="A1510" s="227" t="s">
        <v>2979</v>
      </c>
      <c r="B1510" s="228" t="s">
        <v>2980</v>
      </c>
      <c r="C1510" s="229">
        <v>0</v>
      </c>
    </row>
    <row r="1511" spans="1:3" ht="17.45" customHeight="1">
      <c r="A1511" s="227" t="s">
        <v>2981</v>
      </c>
      <c r="B1511" s="228" t="s">
        <v>2982</v>
      </c>
      <c r="C1511" s="229">
        <v>0</v>
      </c>
    </row>
    <row r="1512" spans="1:3" ht="17.45" customHeight="1">
      <c r="A1512" s="227" t="s">
        <v>2983</v>
      </c>
      <c r="B1512" s="228" t="s">
        <v>2984</v>
      </c>
      <c r="C1512" s="229">
        <v>0</v>
      </c>
    </row>
    <row r="1513" spans="1:3" ht="17.45" customHeight="1">
      <c r="A1513" s="227" t="s">
        <v>2985</v>
      </c>
      <c r="B1513" s="228" t="s">
        <v>2986</v>
      </c>
      <c r="C1513" s="229">
        <v>150</v>
      </c>
    </row>
    <row r="1514" spans="1:3" ht="17.45" customHeight="1">
      <c r="A1514" s="227" t="s">
        <v>2987</v>
      </c>
      <c r="B1514" s="228" t="s">
        <v>2988</v>
      </c>
      <c r="C1514" s="229">
        <v>314</v>
      </c>
    </row>
    <row r="1515" spans="1:3" ht="17.45" customHeight="1">
      <c r="A1515" s="227" t="s">
        <v>2989</v>
      </c>
      <c r="B1515" s="228" t="s">
        <v>2012</v>
      </c>
      <c r="C1515" s="229">
        <v>530</v>
      </c>
    </row>
    <row r="1516" spans="1:3" ht="17.45" customHeight="1">
      <c r="A1516" s="227" t="s">
        <v>2990</v>
      </c>
      <c r="B1516" s="228" t="s">
        <v>2991</v>
      </c>
      <c r="C1516" s="229">
        <v>5000</v>
      </c>
    </row>
    <row r="1517" spans="1:3" ht="17.45" customHeight="1">
      <c r="A1517" s="227" t="s">
        <v>2992</v>
      </c>
      <c r="B1517" s="228" t="s">
        <v>2993</v>
      </c>
      <c r="C1517" s="229">
        <v>12597.41</v>
      </c>
    </row>
    <row r="1518" spans="1:3" ht="17.45" customHeight="1">
      <c r="A1518" s="227" t="s">
        <v>2994</v>
      </c>
      <c r="B1518" s="228" t="s">
        <v>2995</v>
      </c>
      <c r="C1518" s="229">
        <v>12597.41</v>
      </c>
    </row>
    <row r="1519" spans="1:3" ht="17.45" customHeight="1">
      <c r="A1519" s="227" t="s">
        <v>2996</v>
      </c>
      <c r="B1519" s="228" t="s">
        <v>2997</v>
      </c>
      <c r="C1519" s="229">
        <v>0</v>
      </c>
    </row>
    <row r="1520" spans="1:3" ht="17.45" customHeight="1">
      <c r="A1520" s="227" t="s">
        <v>2998</v>
      </c>
      <c r="B1520" s="228" t="s">
        <v>2999</v>
      </c>
      <c r="C1520" s="229">
        <v>0</v>
      </c>
    </row>
    <row r="1521" spans="1:3" ht="17.45" customHeight="1">
      <c r="A1521" s="227" t="s">
        <v>3000</v>
      </c>
      <c r="B1521" s="228" t="s">
        <v>3001</v>
      </c>
      <c r="C1521" s="229">
        <v>4228.25</v>
      </c>
    </row>
    <row r="1522" spans="1:3" ht="17.45" customHeight="1">
      <c r="A1522" s="227" t="s">
        <v>3002</v>
      </c>
      <c r="B1522" s="228" t="s">
        <v>3003</v>
      </c>
      <c r="C1522" s="229">
        <v>0</v>
      </c>
    </row>
    <row r="1523" spans="1:3" ht="17.45" customHeight="1">
      <c r="A1523" s="227" t="s">
        <v>3004</v>
      </c>
      <c r="B1523" s="228" t="s">
        <v>3005</v>
      </c>
      <c r="C1523" s="229">
        <v>3774.13</v>
      </c>
    </row>
    <row r="1524" spans="1:3" ht="17.45" customHeight="1">
      <c r="A1524" s="227" t="s">
        <v>3006</v>
      </c>
      <c r="B1524" s="228" t="s">
        <v>3007</v>
      </c>
      <c r="C1524" s="229">
        <v>454.12</v>
      </c>
    </row>
    <row r="1525" spans="1:3" ht="17.45" customHeight="1">
      <c r="A1525" s="224" t="s">
        <v>3008</v>
      </c>
      <c r="B1525" s="225" t="s">
        <v>357</v>
      </c>
      <c r="C1525" s="226">
        <v>1210.93</v>
      </c>
    </row>
    <row r="1526" spans="1:3" ht="17.45" customHeight="1">
      <c r="A1526" s="227" t="s">
        <v>3009</v>
      </c>
      <c r="B1526" s="228" t="s">
        <v>3010</v>
      </c>
      <c r="C1526" s="229">
        <v>1186.93</v>
      </c>
    </row>
    <row r="1527" spans="1:3" ht="17.45" customHeight="1">
      <c r="A1527" s="227" t="s">
        <v>3011</v>
      </c>
      <c r="B1527" s="228" t="s">
        <v>362</v>
      </c>
      <c r="C1527" s="229">
        <v>765.64</v>
      </c>
    </row>
    <row r="1528" spans="1:3" ht="17.45" customHeight="1">
      <c r="A1528" s="227" t="s">
        <v>3012</v>
      </c>
      <c r="B1528" s="228" t="s">
        <v>364</v>
      </c>
      <c r="C1528" s="229">
        <v>98.52</v>
      </c>
    </row>
    <row r="1529" spans="1:3" ht="17.45" customHeight="1">
      <c r="A1529" s="227" t="s">
        <v>3013</v>
      </c>
      <c r="B1529" s="228" t="s">
        <v>366</v>
      </c>
      <c r="C1529" s="229">
        <v>0</v>
      </c>
    </row>
    <row r="1530" spans="1:3" ht="17.45" customHeight="1">
      <c r="A1530" s="227" t="s">
        <v>3014</v>
      </c>
      <c r="B1530" s="228" t="s">
        <v>3015</v>
      </c>
      <c r="C1530" s="229">
        <v>0</v>
      </c>
    </row>
    <row r="1531" spans="1:3" ht="17.45" customHeight="1">
      <c r="A1531" s="227" t="s">
        <v>3016</v>
      </c>
      <c r="B1531" s="228" t="s">
        <v>3017</v>
      </c>
      <c r="C1531" s="229">
        <v>11.22</v>
      </c>
    </row>
    <row r="1532" spans="1:3" ht="17.45" customHeight="1">
      <c r="A1532" s="227" t="s">
        <v>3018</v>
      </c>
      <c r="B1532" s="228" t="s">
        <v>3019</v>
      </c>
      <c r="C1532" s="229">
        <v>7.1</v>
      </c>
    </row>
    <row r="1533" spans="1:3" ht="17.45" customHeight="1">
      <c r="A1533" s="227" t="s">
        <v>3020</v>
      </c>
      <c r="B1533" s="228" t="s">
        <v>3021</v>
      </c>
      <c r="C1533" s="229">
        <v>0</v>
      </c>
    </row>
    <row r="1534" spans="1:3" ht="17.45" customHeight="1">
      <c r="A1534" s="227" t="s">
        <v>3022</v>
      </c>
      <c r="B1534" s="228" t="s">
        <v>3023</v>
      </c>
      <c r="C1534" s="229">
        <v>0</v>
      </c>
    </row>
    <row r="1535" spans="1:3" ht="17.45" customHeight="1">
      <c r="A1535" s="227" t="s">
        <v>3024</v>
      </c>
      <c r="B1535" s="228" t="s">
        <v>3025</v>
      </c>
      <c r="C1535" s="229">
        <v>0</v>
      </c>
    </row>
    <row r="1536" spans="1:3" ht="17.45" customHeight="1">
      <c r="A1536" s="227" t="s">
        <v>3026</v>
      </c>
      <c r="B1536" s="228" t="s">
        <v>3027</v>
      </c>
      <c r="C1536" s="229">
        <v>0</v>
      </c>
    </row>
    <row r="1537" spans="1:3" ht="17.45" customHeight="1">
      <c r="A1537" s="227" t="s">
        <v>3028</v>
      </c>
      <c r="B1537" s="228" t="s">
        <v>3029</v>
      </c>
      <c r="C1537" s="229">
        <v>159</v>
      </c>
    </row>
    <row r="1538" spans="1:3" ht="17.45" customHeight="1">
      <c r="A1538" s="227" t="s">
        <v>3030</v>
      </c>
      <c r="B1538" s="228" t="s">
        <v>3031</v>
      </c>
      <c r="C1538" s="229">
        <v>0</v>
      </c>
    </row>
    <row r="1539" spans="1:3" ht="17.45" customHeight="1">
      <c r="A1539" s="227" t="s">
        <v>3032</v>
      </c>
      <c r="B1539" s="228" t="s">
        <v>380</v>
      </c>
      <c r="C1539" s="229">
        <v>127.45</v>
      </c>
    </row>
    <row r="1540" spans="1:3" ht="17.45" customHeight="1">
      <c r="A1540" s="227" t="s">
        <v>3033</v>
      </c>
      <c r="B1540" s="228" t="s">
        <v>3034</v>
      </c>
      <c r="C1540" s="229">
        <v>18</v>
      </c>
    </row>
    <row r="1541" spans="1:3" ht="17.45" customHeight="1">
      <c r="A1541" s="227" t="s">
        <v>3035</v>
      </c>
      <c r="B1541" s="228" t="s">
        <v>3036</v>
      </c>
      <c r="C1541" s="229">
        <v>0</v>
      </c>
    </row>
    <row r="1542" spans="1:3" ht="17.45" customHeight="1">
      <c r="A1542" s="227" t="s">
        <v>3037</v>
      </c>
      <c r="B1542" s="228" t="s">
        <v>362</v>
      </c>
      <c r="C1542" s="229">
        <v>0</v>
      </c>
    </row>
    <row r="1543" spans="1:3" ht="17.45" customHeight="1">
      <c r="A1543" s="227" t="s">
        <v>3038</v>
      </c>
      <c r="B1543" s="228" t="s">
        <v>364</v>
      </c>
      <c r="C1543" s="229">
        <v>0</v>
      </c>
    </row>
    <row r="1544" spans="1:3" ht="17.45" customHeight="1">
      <c r="A1544" s="227" t="s">
        <v>3039</v>
      </c>
      <c r="B1544" s="228" t="s">
        <v>366</v>
      </c>
      <c r="C1544" s="229">
        <v>0</v>
      </c>
    </row>
    <row r="1545" spans="1:3" ht="17.45" customHeight="1">
      <c r="A1545" s="227" t="s">
        <v>3040</v>
      </c>
      <c r="B1545" s="228" t="s">
        <v>3041</v>
      </c>
      <c r="C1545" s="229">
        <v>0</v>
      </c>
    </row>
    <row r="1546" spans="1:3" ht="17.45" customHeight="1">
      <c r="A1546" s="227" t="s">
        <v>3042</v>
      </c>
      <c r="B1546" s="228" t="s">
        <v>3043</v>
      </c>
      <c r="C1546" s="229">
        <v>0</v>
      </c>
    </row>
    <row r="1547" spans="1:3" ht="17.45" customHeight="1">
      <c r="A1547" s="227" t="s">
        <v>3044</v>
      </c>
      <c r="B1547" s="228" t="s">
        <v>3045</v>
      </c>
      <c r="C1547" s="229">
        <v>0</v>
      </c>
    </row>
    <row r="1548" spans="1:3" ht="17.45" customHeight="1">
      <c r="A1548" s="227" t="s">
        <v>3046</v>
      </c>
      <c r="B1548" s="228" t="s">
        <v>3047</v>
      </c>
      <c r="C1548" s="229">
        <v>0</v>
      </c>
    </row>
    <row r="1549" spans="1:3" ht="17.45" customHeight="1">
      <c r="A1549" s="227" t="s">
        <v>3048</v>
      </c>
      <c r="B1549" s="228" t="s">
        <v>3049</v>
      </c>
      <c r="C1549" s="229">
        <v>0</v>
      </c>
    </row>
    <row r="1550" spans="1:3" ht="17.45" customHeight="1">
      <c r="A1550" s="227" t="s">
        <v>3050</v>
      </c>
      <c r="B1550" s="228" t="s">
        <v>3051</v>
      </c>
      <c r="C1550" s="229">
        <v>0</v>
      </c>
    </row>
    <row r="1551" spans="1:3" ht="17.45" customHeight="1">
      <c r="A1551" s="227" t="s">
        <v>3052</v>
      </c>
      <c r="B1551" s="228" t="s">
        <v>3053</v>
      </c>
      <c r="C1551" s="229">
        <v>0</v>
      </c>
    </row>
    <row r="1552" spans="1:3" ht="17.45" customHeight="1">
      <c r="A1552" s="227" t="s">
        <v>3054</v>
      </c>
      <c r="B1552" s="228" t="s">
        <v>3055</v>
      </c>
      <c r="C1552" s="229">
        <v>0</v>
      </c>
    </row>
    <row r="1553" spans="1:3" ht="17.45" customHeight="1">
      <c r="A1553" s="227" t="s">
        <v>3056</v>
      </c>
      <c r="B1553" s="228" t="s">
        <v>380</v>
      </c>
      <c r="C1553" s="229">
        <v>0</v>
      </c>
    </row>
    <row r="1554" spans="1:3" ht="17.45" customHeight="1">
      <c r="A1554" s="227" t="s">
        <v>3057</v>
      </c>
      <c r="B1554" s="228" t="s">
        <v>3058</v>
      </c>
      <c r="C1554" s="229">
        <v>0</v>
      </c>
    </row>
    <row r="1555" spans="1:3" ht="17.45" customHeight="1">
      <c r="A1555" s="227" t="s">
        <v>3059</v>
      </c>
      <c r="B1555" s="228" t="s">
        <v>3060</v>
      </c>
      <c r="C1555" s="229">
        <v>0</v>
      </c>
    </row>
    <row r="1556" spans="1:3" ht="17.45" customHeight="1">
      <c r="A1556" s="227" t="s">
        <v>3061</v>
      </c>
      <c r="B1556" s="228" t="s">
        <v>3062</v>
      </c>
      <c r="C1556" s="229">
        <v>0</v>
      </c>
    </row>
    <row r="1557" spans="1:3" ht="17.45" customHeight="1">
      <c r="A1557" s="227" t="s">
        <v>3063</v>
      </c>
      <c r="B1557" s="228" t="s">
        <v>3064</v>
      </c>
      <c r="C1557" s="229">
        <v>0</v>
      </c>
    </row>
    <row r="1558" spans="1:3" ht="17.45" customHeight="1">
      <c r="A1558" s="227" t="s">
        <v>3065</v>
      </c>
      <c r="B1558" s="228" t="s">
        <v>3066</v>
      </c>
      <c r="C1558" s="229">
        <v>0</v>
      </c>
    </row>
    <row r="1559" spans="1:3" ht="17.45" customHeight="1">
      <c r="A1559" s="227" t="s">
        <v>3067</v>
      </c>
      <c r="B1559" s="228" t="s">
        <v>3068</v>
      </c>
      <c r="C1559" s="229">
        <v>0</v>
      </c>
    </row>
    <row r="1560" spans="1:3" ht="17.45" customHeight="1">
      <c r="A1560" s="227" t="s">
        <v>3069</v>
      </c>
      <c r="B1560" s="228" t="s">
        <v>3070</v>
      </c>
      <c r="C1560" s="229">
        <v>0</v>
      </c>
    </row>
    <row r="1561" spans="1:3" ht="17.45" customHeight="1">
      <c r="A1561" s="227" t="s">
        <v>3071</v>
      </c>
      <c r="B1561" s="228" t="s">
        <v>3072</v>
      </c>
      <c r="C1561" s="229">
        <v>0</v>
      </c>
    </row>
    <row r="1562" spans="1:3" ht="17.45" customHeight="1">
      <c r="A1562" s="227" t="s">
        <v>3073</v>
      </c>
      <c r="B1562" s="228" t="s">
        <v>3074</v>
      </c>
      <c r="C1562" s="229">
        <v>0</v>
      </c>
    </row>
    <row r="1563" spans="1:3" ht="17.45" customHeight="1">
      <c r="A1563" s="227" t="s">
        <v>3075</v>
      </c>
      <c r="B1563" s="228" t="s">
        <v>3076</v>
      </c>
      <c r="C1563" s="229">
        <v>0</v>
      </c>
    </row>
    <row r="1564" spans="1:3" ht="17.45" customHeight="1">
      <c r="A1564" s="227" t="s">
        <v>3077</v>
      </c>
      <c r="B1564" s="228" t="s">
        <v>3078</v>
      </c>
      <c r="C1564" s="229">
        <v>0</v>
      </c>
    </row>
    <row r="1565" spans="1:3" ht="17.45" customHeight="1">
      <c r="A1565" s="227" t="s">
        <v>3079</v>
      </c>
      <c r="B1565" s="228" t="s">
        <v>3080</v>
      </c>
      <c r="C1565" s="229">
        <v>0</v>
      </c>
    </row>
    <row r="1566" spans="1:3" ht="17.45" customHeight="1">
      <c r="A1566" s="227" t="s">
        <v>3081</v>
      </c>
      <c r="B1566" s="228" t="s">
        <v>3082</v>
      </c>
      <c r="C1566" s="229">
        <v>24</v>
      </c>
    </row>
    <row r="1567" spans="1:3" ht="17.45" customHeight="1">
      <c r="A1567" s="227" t="s">
        <v>3083</v>
      </c>
      <c r="B1567" s="228" t="s">
        <v>3084</v>
      </c>
      <c r="C1567" s="229">
        <v>0</v>
      </c>
    </row>
    <row r="1568" spans="1:3" ht="17.45" customHeight="1">
      <c r="A1568" s="227" t="s">
        <v>3085</v>
      </c>
      <c r="B1568" s="228" t="s">
        <v>3086</v>
      </c>
      <c r="C1568" s="229">
        <v>0</v>
      </c>
    </row>
    <row r="1569" spans="1:3" ht="17.45" customHeight="1">
      <c r="A1569" s="227" t="s">
        <v>3087</v>
      </c>
      <c r="B1569" s="228" t="s">
        <v>3088</v>
      </c>
      <c r="C1569" s="229">
        <v>0</v>
      </c>
    </row>
    <row r="1570" spans="1:3" ht="17.45" customHeight="1">
      <c r="A1570" s="227" t="s">
        <v>3089</v>
      </c>
      <c r="B1570" s="228" t="s">
        <v>3090</v>
      </c>
      <c r="C1570" s="229">
        <v>0</v>
      </c>
    </row>
    <row r="1571" spans="1:3" ht="17.45" customHeight="1">
      <c r="A1571" s="227" t="s">
        <v>3091</v>
      </c>
      <c r="B1571" s="228" t="s">
        <v>3092</v>
      </c>
      <c r="C1571" s="229">
        <v>0</v>
      </c>
    </row>
    <row r="1572" spans="1:3" ht="17.45" customHeight="1">
      <c r="A1572" s="227" t="s">
        <v>3093</v>
      </c>
      <c r="B1572" s="228" t="s">
        <v>3094</v>
      </c>
      <c r="C1572" s="229">
        <v>0</v>
      </c>
    </row>
    <row r="1573" spans="1:3" ht="17.45" customHeight="1">
      <c r="A1573" s="227" t="s">
        <v>3095</v>
      </c>
      <c r="B1573" s="228" t="s">
        <v>3096</v>
      </c>
      <c r="C1573" s="229">
        <v>0</v>
      </c>
    </row>
    <row r="1574" spans="1:3" ht="17.45" customHeight="1">
      <c r="A1574" s="227" t="s">
        <v>3097</v>
      </c>
      <c r="B1574" s="228" t="s">
        <v>3098</v>
      </c>
      <c r="C1574" s="229">
        <v>0</v>
      </c>
    </row>
    <row r="1575" spans="1:3" ht="17.45" customHeight="1">
      <c r="A1575" s="227" t="s">
        <v>3099</v>
      </c>
      <c r="B1575" s="228" t="s">
        <v>3100</v>
      </c>
      <c r="C1575" s="229">
        <v>24</v>
      </c>
    </row>
    <row r="1576" spans="1:3" ht="17.45" customHeight="1">
      <c r="A1576" s="227" t="s">
        <v>3101</v>
      </c>
      <c r="B1576" s="228" t="s">
        <v>3102</v>
      </c>
      <c r="C1576" s="229">
        <v>0</v>
      </c>
    </row>
    <row r="1577" spans="1:3" ht="17.45" customHeight="1">
      <c r="A1577" s="227" t="s">
        <v>3103</v>
      </c>
      <c r="B1577" s="228" t="s">
        <v>3104</v>
      </c>
      <c r="C1577" s="229">
        <v>0</v>
      </c>
    </row>
    <row r="1578" spans="1:3" ht="17.45" customHeight="1">
      <c r="A1578" s="227" t="s">
        <v>156</v>
      </c>
      <c r="B1578" s="228" t="s">
        <v>3105</v>
      </c>
      <c r="C1578" s="229">
        <v>0</v>
      </c>
    </row>
    <row r="1579" spans="1:3" ht="17.45" customHeight="1">
      <c r="A1579" s="227" t="s">
        <v>158</v>
      </c>
      <c r="B1579" s="228" t="s">
        <v>159</v>
      </c>
      <c r="C1579" s="229">
        <v>0</v>
      </c>
    </row>
    <row r="1580" spans="1:3" ht="17.45" customHeight="1">
      <c r="A1580" s="227" t="s">
        <v>3106</v>
      </c>
      <c r="B1580" s="228" t="s">
        <v>3107</v>
      </c>
      <c r="C1580" s="229">
        <v>0</v>
      </c>
    </row>
    <row r="1581" spans="1:3" ht="17.45" customHeight="1">
      <c r="A1581" s="227" t="s">
        <v>3108</v>
      </c>
      <c r="B1581" s="228" t="s">
        <v>3109</v>
      </c>
      <c r="C1581" s="229">
        <v>0</v>
      </c>
    </row>
    <row r="1582" spans="1:3" ht="17.45" customHeight="1">
      <c r="A1582" s="227" t="s">
        <v>161</v>
      </c>
      <c r="B1582" s="228" t="s">
        <v>162</v>
      </c>
      <c r="C1582" s="229">
        <v>0</v>
      </c>
    </row>
    <row r="1583" spans="1:3" ht="17.45" customHeight="1">
      <c r="A1583" s="227" t="s">
        <v>3110</v>
      </c>
      <c r="B1583" s="228" t="s">
        <v>3111</v>
      </c>
      <c r="C1583" s="229">
        <v>0</v>
      </c>
    </row>
    <row r="1584" spans="1:3" ht="17.45" customHeight="1">
      <c r="A1584" s="227" t="s">
        <v>3112</v>
      </c>
      <c r="B1584" s="228" t="s">
        <v>3113</v>
      </c>
      <c r="C1584" s="229">
        <v>0</v>
      </c>
    </row>
    <row r="1585" spans="1:3" ht="17.45" customHeight="1">
      <c r="A1585" s="227" t="s">
        <v>3114</v>
      </c>
      <c r="B1585" s="228" t="s">
        <v>3115</v>
      </c>
      <c r="C1585" s="229">
        <v>0</v>
      </c>
    </row>
    <row r="1586" spans="1:3" ht="17.45" customHeight="1">
      <c r="A1586" s="227" t="s">
        <v>3116</v>
      </c>
      <c r="B1586" s="228" t="s">
        <v>3117</v>
      </c>
      <c r="C1586" s="229">
        <v>0</v>
      </c>
    </row>
    <row r="1587" spans="1:3" ht="17.45" customHeight="1">
      <c r="A1587" s="227" t="s">
        <v>3118</v>
      </c>
      <c r="B1587" s="228" t="s">
        <v>3119</v>
      </c>
      <c r="C1587" s="229">
        <v>0</v>
      </c>
    </row>
    <row r="1588" spans="1:3" ht="17.45" customHeight="1">
      <c r="A1588" s="227" t="s">
        <v>164</v>
      </c>
      <c r="B1588" s="228" t="s">
        <v>165</v>
      </c>
      <c r="C1588" s="229">
        <v>0</v>
      </c>
    </row>
    <row r="1589" spans="1:3" ht="17.45" customHeight="1">
      <c r="A1589" s="227" t="s">
        <v>167</v>
      </c>
      <c r="B1589" s="228" t="s">
        <v>3120</v>
      </c>
      <c r="C1589" s="229">
        <v>0</v>
      </c>
    </row>
    <row r="1590" spans="1:3" ht="17.45" customHeight="1">
      <c r="A1590" s="227" t="s">
        <v>3121</v>
      </c>
      <c r="B1590" s="228" t="s">
        <v>3122</v>
      </c>
      <c r="C1590" s="229">
        <v>0</v>
      </c>
    </row>
    <row r="1591" spans="1:3" ht="17.45" customHeight="1">
      <c r="A1591" s="227" t="s">
        <v>3123</v>
      </c>
      <c r="B1591" s="228" t="s">
        <v>3124</v>
      </c>
      <c r="C1591" s="229">
        <v>0</v>
      </c>
    </row>
    <row r="1592" spans="1:3" ht="17.45" customHeight="1">
      <c r="A1592" s="227" t="s">
        <v>3125</v>
      </c>
      <c r="B1592" s="228" t="s">
        <v>3126</v>
      </c>
      <c r="C1592" s="229">
        <v>0</v>
      </c>
    </row>
    <row r="1593" spans="1:3" ht="17.45" customHeight="1">
      <c r="A1593" s="227" t="s">
        <v>3127</v>
      </c>
      <c r="B1593" s="228" t="s">
        <v>3128</v>
      </c>
      <c r="C1593" s="229">
        <v>0</v>
      </c>
    </row>
    <row r="1594" spans="1:3" ht="17.45" customHeight="1">
      <c r="A1594" s="227" t="s">
        <v>3129</v>
      </c>
      <c r="B1594" s="228" t="s">
        <v>3130</v>
      </c>
      <c r="C1594" s="229">
        <v>0</v>
      </c>
    </row>
    <row r="1595" spans="1:3" ht="17.45" customHeight="1">
      <c r="A1595" s="227" t="s">
        <v>3131</v>
      </c>
      <c r="B1595" s="228" t="s">
        <v>3132</v>
      </c>
      <c r="C1595" s="229">
        <v>0</v>
      </c>
    </row>
    <row r="1596" spans="1:3" ht="17.45" customHeight="1">
      <c r="A1596" s="227" t="s">
        <v>3133</v>
      </c>
      <c r="B1596" s="228" t="s">
        <v>3134</v>
      </c>
      <c r="C1596" s="229">
        <v>0</v>
      </c>
    </row>
    <row r="1597" spans="1:3" ht="17.45" customHeight="1">
      <c r="A1597" s="227" t="s">
        <v>168</v>
      </c>
      <c r="B1597" s="228" t="s">
        <v>169</v>
      </c>
      <c r="C1597" s="229">
        <v>0</v>
      </c>
    </row>
    <row r="1598" spans="1:3" ht="17.45" customHeight="1">
      <c r="A1598" s="227" t="s">
        <v>3135</v>
      </c>
      <c r="B1598" s="228" t="s">
        <v>3136</v>
      </c>
      <c r="C1598" s="229">
        <v>0</v>
      </c>
    </row>
    <row r="1599" spans="1:3" ht="17.45" customHeight="1">
      <c r="A1599" s="227" t="s">
        <v>3137</v>
      </c>
      <c r="B1599" s="228" t="s">
        <v>3136</v>
      </c>
      <c r="C1599" s="229">
        <v>0</v>
      </c>
    </row>
    <row r="1600" spans="1:3" ht="17.45" customHeight="1">
      <c r="A1600" s="227" t="s">
        <v>3138</v>
      </c>
      <c r="B1600" s="228" t="s">
        <v>3139</v>
      </c>
      <c r="C1600" s="229">
        <v>0</v>
      </c>
    </row>
    <row r="1601" spans="1:3" ht="17.45" customHeight="1">
      <c r="A1601" s="227" t="s">
        <v>3140</v>
      </c>
      <c r="B1601" s="228" t="s">
        <v>3141</v>
      </c>
      <c r="C1601" s="229">
        <v>0</v>
      </c>
    </row>
    <row r="1602" spans="1:3" ht="17.45" customHeight="1">
      <c r="A1602" s="227" t="s">
        <v>3142</v>
      </c>
      <c r="B1602" s="228" t="s">
        <v>3143</v>
      </c>
      <c r="C1602" s="229">
        <v>0</v>
      </c>
    </row>
    <row r="1603" spans="1:3" ht="17.45" customHeight="1">
      <c r="A1603" s="227" t="s">
        <v>3144</v>
      </c>
      <c r="B1603" s="228" t="s">
        <v>3145</v>
      </c>
      <c r="C1603" s="229">
        <v>0</v>
      </c>
    </row>
    <row r="1604" spans="1:3" ht="17.45" customHeight="1">
      <c r="A1604" s="227" t="s">
        <v>3146</v>
      </c>
      <c r="B1604" s="228" t="s">
        <v>3147</v>
      </c>
      <c r="C1604" s="229">
        <v>0</v>
      </c>
    </row>
    <row r="1605" spans="1:3" ht="17.45" customHeight="1">
      <c r="A1605" s="227" t="s">
        <v>3148</v>
      </c>
      <c r="B1605" s="228" t="s">
        <v>3147</v>
      </c>
      <c r="C1605" s="229">
        <v>0</v>
      </c>
    </row>
    <row r="1606" spans="1:3" ht="17.45" customHeight="1">
      <c r="A1606" s="224" t="s">
        <v>3149</v>
      </c>
      <c r="B1606" s="225" t="s">
        <v>358</v>
      </c>
      <c r="C1606" s="226">
        <v>10000</v>
      </c>
    </row>
    <row r="1607" spans="1:3" ht="17.45" customHeight="1">
      <c r="A1607" s="227" t="s">
        <v>3150</v>
      </c>
      <c r="B1607" s="228" t="s">
        <v>74</v>
      </c>
      <c r="C1607" s="229">
        <v>0</v>
      </c>
    </row>
    <row r="1608" spans="1:3" ht="17.45" customHeight="1">
      <c r="A1608" s="227" t="s">
        <v>3151</v>
      </c>
      <c r="B1608" s="228" t="s">
        <v>3152</v>
      </c>
      <c r="C1608" s="229">
        <v>0</v>
      </c>
    </row>
    <row r="1609" spans="1:3" ht="17.45" customHeight="1">
      <c r="A1609" s="227" t="s">
        <v>3153</v>
      </c>
      <c r="B1609" s="228" t="s">
        <v>3154</v>
      </c>
      <c r="C1609" s="229">
        <v>0</v>
      </c>
    </row>
    <row r="1610" spans="1:3" ht="17.45" customHeight="1">
      <c r="A1610" s="227" t="s">
        <v>3155</v>
      </c>
      <c r="B1610" s="228" t="s">
        <v>3156</v>
      </c>
      <c r="C1610" s="229">
        <v>0</v>
      </c>
    </row>
    <row r="1611" spans="1:3" ht="17.45" customHeight="1">
      <c r="A1611" s="227" t="s">
        <v>3157</v>
      </c>
      <c r="B1611" s="228" t="s">
        <v>3158</v>
      </c>
      <c r="C1611" s="229">
        <v>0</v>
      </c>
    </row>
    <row r="1612" spans="1:3" ht="17.45" customHeight="1">
      <c r="A1612" s="227" t="s">
        <v>3159</v>
      </c>
      <c r="B1612" s="228" t="s">
        <v>3160</v>
      </c>
      <c r="C1612" s="229">
        <v>0</v>
      </c>
    </row>
    <row r="1613" spans="1:3" ht="17.45" customHeight="1">
      <c r="A1613" s="227" t="s">
        <v>3161</v>
      </c>
      <c r="B1613" s="228" t="s">
        <v>3162</v>
      </c>
      <c r="C1613" s="229">
        <v>0</v>
      </c>
    </row>
    <row r="1614" spans="1:3" ht="17.45" customHeight="1">
      <c r="A1614" s="227" t="s">
        <v>3163</v>
      </c>
      <c r="B1614" s="228" t="s">
        <v>3164</v>
      </c>
      <c r="C1614" s="229">
        <v>0</v>
      </c>
    </row>
    <row r="1615" spans="1:3" ht="17.45" customHeight="1">
      <c r="A1615" s="227" t="s">
        <v>3165</v>
      </c>
      <c r="B1615" s="228" t="s">
        <v>3166</v>
      </c>
      <c r="C1615" s="229">
        <v>0</v>
      </c>
    </row>
    <row r="1616" spans="1:3" ht="17.45" customHeight="1">
      <c r="A1616" s="227" t="s">
        <v>3167</v>
      </c>
      <c r="B1616" s="228" t="s">
        <v>3168</v>
      </c>
      <c r="C1616" s="229">
        <v>0</v>
      </c>
    </row>
    <row r="1617" spans="1:3" ht="17.45" customHeight="1">
      <c r="A1617" s="227" t="s">
        <v>3169</v>
      </c>
      <c r="B1617" s="228" t="s">
        <v>3170</v>
      </c>
      <c r="C1617" s="229">
        <v>0</v>
      </c>
    </row>
    <row r="1618" spans="1:3" ht="17.45" customHeight="1">
      <c r="A1618" s="227" t="s">
        <v>3171</v>
      </c>
      <c r="B1618" s="228" t="s">
        <v>3172</v>
      </c>
      <c r="C1618" s="229">
        <v>0</v>
      </c>
    </row>
    <row r="1619" spans="1:3" ht="17.45" customHeight="1">
      <c r="A1619" s="227" t="s">
        <v>3173</v>
      </c>
      <c r="B1619" s="228" t="s">
        <v>3174</v>
      </c>
      <c r="C1619" s="229">
        <v>0</v>
      </c>
    </row>
    <row r="1620" spans="1:3" ht="17.45" customHeight="1">
      <c r="A1620" s="227" t="s">
        <v>3175</v>
      </c>
      <c r="B1620" s="228" t="s">
        <v>3176</v>
      </c>
      <c r="C1620" s="229">
        <v>0</v>
      </c>
    </row>
    <row r="1621" spans="1:3" ht="17.45" customHeight="1">
      <c r="A1621" s="227" t="s">
        <v>3177</v>
      </c>
      <c r="B1621" s="228" t="s">
        <v>3178</v>
      </c>
      <c r="C1621" s="229">
        <v>0</v>
      </c>
    </row>
    <row r="1622" spans="1:3" ht="17.45" customHeight="1">
      <c r="A1622" s="227" t="s">
        <v>3179</v>
      </c>
      <c r="B1622" s="228" t="s">
        <v>3180</v>
      </c>
      <c r="C1622" s="229">
        <v>0</v>
      </c>
    </row>
    <row r="1623" spans="1:3" ht="17.45" customHeight="1">
      <c r="A1623" s="227" t="s">
        <v>3181</v>
      </c>
      <c r="B1623" s="228" t="s">
        <v>3182</v>
      </c>
      <c r="C1623" s="229">
        <v>0</v>
      </c>
    </row>
    <row r="1624" spans="1:3" ht="17.45" customHeight="1">
      <c r="A1624" s="227" t="s">
        <v>3183</v>
      </c>
      <c r="B1624" s="228" t="s">
        <v>3184</v>
      </c>
      <c r="C1624" s="229">
        <v>0</v>
      </c>
    </row>
    <row r="1625" spans="1:3" ht="17.45" customHeight="1">
      <c r="A1625" s="227" t="s">
        <v>3185</v>
      </c>
      <c r="B1625" s="228" t="s">
        <v>3186</v>
      </c>
      <c r="C1625" s="229">
        <v>0</v>
      </c>
    </row>
    <row r="1626" spans="1:3" ht="17.45" customHeight="1">
      <c r="A1626" s="227" t="s">
        <v>3187</v>
      </c>
      <c r="B1626" s="228" t="s">
        <v>3188</v>
      </c>
      <c r="C1626" s="229">
        <v>0</v>
      </c>
    </row>
    <row r="1627" spans="1:3" ht="17.45" customHeight="1">
      <c r="A1627" s="227" t="s">
        <v>3189</v>
      </c>
      <c r="B1627" s="228" t="s">
        <v>3190</v>
      </c>
      <c r="C1627" s="229">
        <v>0</v>
      </c>
    </row>
    <row r="1628" spans="1:3" ht="17.45" customHeight="1">
      <c r="A1628" s="227" t="s">
        <v>3191</v>
      </c>
      <c r="B1628" s="228" t="s">
        <v>3192</v>
      </c>
      <c r="C1628" s="229">
        <v>0</v>
      </c>
    </row>
    <row r="1629" spans="1:3" ht="17.45" customHeight="1">
      <c r="A1629" s="227" t="s">
        <v>3193</v>
      </c>
      <c r="B1629" s="228" t="s">
        <v>3194</v>
      </c>
      <c r="C1629" s="229">
        <v>0</v>
      </c>
    </row>
    <row r="1630" spans="1:3" ht="17.45" customHeight="1">
      <c r="A1630" s="227" t="s">
        <v>3195</v>
      </c>
      <c r="B1630" s="228" t="s">
        <v>3196</v>
      </c>
      <c r="C1630" s="229">
        <v>0</v>
      </c>
    </row>
    <row r="1631" spans="1:3" ht="17.45" customHeight="1">
      <c r="A1631" s="227" t="s">
        <v>3197</v>
      </c>
      <c r="B1631" s="228" t="s">
        <v>74</v>
      </c>
      <c r="C1631" s="229">
        <v>0</v>
      </c>
    </row>
    <row r="1632" spans="1:3" ht="17.45" customHeight="1">
      <c r="A1632" s="227" t="s">
        <v>3198</v>
      </c>
      <c r="B1632" s="228" t="s">
        <v>74</v>
      </c>
      <c r="C1632" s="229">
        <v>0</v>
      </c>
    </row>
    <row r="1633" spans="1:3" ht="17.45" customHeight="1">
      <c r="A1633" s="227" t="s">
        <v>170</v>
      </c>
      <c r="B1633" s="228" t="s">
        <v>171</v>
      </c>
      <c r="C1633" s="229">
        <v>0</v>
      </c>
    </row>
    <row r="1634" spans="1:3" ht="17.45" customHeight="1">
      <c r="A1634" s="227" t="s">
        <v>3199</v>
      </c>
      <c r="B1634" s="228" t="s">
        <v>3200</v>
      </c>
      <c r="C1634" s="229">
        <v>0</v>
      </c>
    </row>
    <row r="1635" spans="1:3" ht="17.45" customHeight="1">
      <c r="A1635" s="227" t="s">
        <v>3201</v>
      </c>
      <c r="B1635" s="228" t="s">
        <v>3202</v>
      </c>
      <c r="C1635" s="229">
        <v>0</v>
      </c>
    </row>
    <row r="1636" spans="1:3" ht="17.45" customHeight="1">
      <c r="A1636" s="227" t="s">
        <v>3203</v>
      </c>
      <c r="B1636" s="228" t="s">
        <v>3204</v>
      </c>
      <c r="C1636" s="229">
        <v>0</v>
      </c>
    </row>
    <row r="1637" spans="1:3" ht="17.45" customHeight="1">
      <c r="A1637" s="227" t="s">
        <v>3205</v>
      </c>
      <c r="B1637" s="228" t="s">
        <v>3206</v>
      </c>
      <c r="C1637" s="229">
        <v>0</v>
      </c>
    </row>
    <row r="1638" spans="1:3" ht="17.45" customHeight="1">
      <c r="A1638" s="227" t="s">
        <v>3207</v>
      </c>
      <c r="B1638" s="228" t="s">
        <v>3208</v>
      </c>
      <c r="C1638" s="229">
        <v>0</v>
      </c>
    </row>
    <row r="1639" spans="1:3" ht="17.45" customHeight="1">
      <c r="A1639" s="227" t="s">
        <v>3209</v>
      </c>
      <c r="B1639" s="228" t="s">
        <v>3210</v>
      </c>
      <c r="C1639" s="229">
        <v>0</v>
      </c>
    </row>
    <row r="1640" spans="1:3" ht="17.45" customHeight="1">
      <c r="A1640" s="227" t="s">
        <v>3211</v>
      </c>
      <c r="B1640" s="228" t="s">
        <v>3212</v>
      </c>
      <c r="C1640" s="229">
        <v>0</v>
      </c>
    </row>
    <row r="1641" spans="1:3" ht="17.45" customHeight="1">
      <c r="A1641" s="227" t="s">
        <v>3213</v>
      </c>
      <c r="B1641" s="228" t="s">
        <v>3214</v>
      </c>
      <c r="C1641" s="229">
        <v>0</v>
      </c>
    </row>
    <row r="1642" spans="1:3" ht="17.45" customHeight="1">
      <c r="A1642" s="227" t="s">
        <v>3215</v>
      </c>
      <c r="B1642" s="228" t="s">
        <v>3216</v>
      </c>
      <c r="C1642" s="229">
        <v>0</v>
      </c>
    </row>
    <row r="1643" spans="1:3" ht="17.45" customHeight="1">
      <c r="A1643" s="227" t="s">
        <v>3217</v>
      </c>
      <c r="B1643" s="228" t="s">
        <v>3218</v>
      </c>
      <c r="C1643" s="229">
        <v>0</v>
      </c>
    </row>
    <row r="1644" spans="1:3" ht="17.45" customHeight="1">
      <c r="A1644" s="227" t="s">
        <v>3219</v>
      </c>
      <c r="B1644" s="228" t="s">
        <v>3220</v>
      </c>
      <c r="C1644" s="229">
        <v>0</v>
      </c>
    </row>
    <row r="1645" spans="1:3" ht="17.45" customHeight="1">
      <c r="A1645" s="227" t="s">
        <v>3221</v>
      </c>
      <c r="B1645" s="228" t="s">
        <v>3222</v>
      </c>
      <c r="C1645" s="229">
        <v>0</v>
      </c>
    </row>
    <row r="1646" spans="1:3" ht="17.45" customHeight="1">
      <c r="A1646" s="227" t="s">
        <v>3223</v>
      </c>
      <c r="B1646" s="228" t="s">
        <v>3224</v>
      </c>
      <c r="C1646" s="229">
        <v>0</v>
      </c>
    </row>
    <row r="1647" spans="1:3" ht="17.45" customHeight="1">
      <c r="A1647" s="227" t="s">
        <v>3225</v>
      </c>
      <c r="B1647" s="228" t="s">
        <v>3226</v>
      </c>
      <c r="C1647" s="229">
        <v>0</v>
      </c>
    </row>
    <row r="1648" spans="1:3" ht="17.45" customHeight="1">
      <c r="A1648" s="227" t="s">
        <v>3227</v>
      </c>
      <c r="B1648" s="228" t="s">
        <v>3228</v>
      </c>
      <c r="C1648" s="229">
        <v>0</v>
      </c>
    </row>
    <row r="1649" spans="1:3" ht="17.45" customHeight="1">
      <c r="A1649" s="227" t="s">
        <v>3229</v>
      </c>
      <c r="B1649" s="228" t="s">
        <v>3230</v>
      </c>
      <c r="C1649" s="229">
        <v>0</v>
      </c>
    </row>
    <row r="1650" spans="1:3" ht="17.45" customHeight="1">
      <c r="A1650" s="227" t="s">
        <v>3231</v>
      </c>
      <c r="B1650" s="228" t="s">
        <v>3232</v>
      </c>
      <c r="C1650" s="229">
        <v>0</v>
      </c>
    </row>
    <row r="1651" spans="1:3" ht="17.45" customHeight="1">
      <c r="A1651" s="227" t="s">
        <v>3233</v>
      </c>
      <c r="B1651" s="228" t="s">
        <v>3234</v>
      </c>
      <c r="C1651" s="229">
        <v>0</v>
      </c>
    </row>
    <row r="1652" spans="1:3" ht="17.45" customHeight="1">
      <c r="A1652" s="227" t="s">
        <v>3235</v>
      </c>
      <c r="B1652" s="228" t="s">
        <v>3236</v>
      </c>
      <c r="C1652" s="229">
        <v>0</v>
      </c>
    </row>
    <row r="1653" spans="1:3" ht="17.45" customHeight="1">
      <c r="A1653" s="227" t="s">
        <v>3237</v>
      </c>
      <c r="B1653" s="228" t="s">
        <v>3238</v>
      </c>
      <c r="C1653" s="229">
        <v>0</v>
      </c>
    </row>
    <row r="1654" spans="1:3" ht="17.45" customHeight="1">
      <c r="A1654" s="227" t="s">
        <v>3239</v>
      </c>
      <c r="B1654" s="228" t="s">
        <v>3240</v>
      </c>
      <c r="C1654" s="229">
        <v>0</v>
      </c>
    </row>
    <row r="1655" spans="1:3" ht="17.45" customHeight="1">
      <c r="A1655" s="227" t="s">
        <v>3241</v>
      </c>
      <c r="B1655" s="228" t="s">
        <v>3242</v>
      </c>
      <c r="C1655" s="229">
        <v>0</v>
      </c>
    </row>
    <row r="1656" spans="1:3" ht="17.45" customHeight="1">
      <c r="A1656" s="227" t="s">
        <v>3243</v>
      </c>
      <c r="B1656" s="228" t="s">
        <v>3244</v>
      </c>
      <c r="C1656" s="229">
        <v>0</v>
      </c>
    </row>
    <row r="1657" spans="1:3" ht="17.45" customHeight="1">
      <c r="A1657" s="227" t="s">
        <v>3245</v>
      </c>
      <c r="B1657" s="228" t="s">
        <v>3246</v>
      </c>
      <c r="C1657" s="229">
        <v>0</v>
      </c>
    </row>
    <row r="1658" spans="1:3" ht="17.45" customHeight="1">
      <c r="A1658" s="227" t="s">
        <v>3247</v>
      </c>
      <c r="B1658" s="228" t="s">
        <v>3248</v>
      </c>
      <c r="C1658" s="229">
        <v>0</v>
      </c>
    </row>
    <row r="1659" spans="1:3" ht="17.45" customHeight="1">
      <c r="A1659" s="227" t="s">
        <v>3249</v>
      </c>
      <c r="B1659" s="228" t="s">
        <v>3250</v>
      </c>
      <c r="C1659" s="229">
        <v>0</v>
      </c>
    </row>
    <row r="1660" spans="1:3" ht="17.45" customHeight="1">
      <c r="A1660" s="227" t="s">
        <v>3251</v>
      </c>
      <c r="B1660" s="228" t="s">
        <v>3252</v>
      </c>
      <c r="C1660" s="229">
        <v>0</v>
      </c>
    </row>
    <row r="1661" spans="1:3" ht="17.45" customHeight="1">
      <c r="A1661" s="227" t="s">
        <v>3253</v>
      </c>
      <c r="B1661" s="228" t="s">
        <v>3254</v>
      </c>
      <c r="C1661" s="229">
        <v>0</v>
      </c>
    </row>
    <row r="1662" spans="1:3" ht="17.45" customHeight="1">
      <c r="A1662" s="227" t="s">
        <v>3255</v>
      </c>
      <c r="B1662" s="228" t="s">
        <v>3256</v>
      </c>
      <c r="C1662" s="229">
        <v>0</v>
      </c>
    </row>
    <row r="1663" spans="1:3" ht="17.45" customHeight="1">
      <c r="A1663" s="227" t="s">
        <v>3257</v>
      </c>
      <c r="B1663" s="228" t="s">
        <v>84</v>
      </c>
      <c r="C1663" s="229">
        <v>0</v>
      </c>
    </row>
    <row r="1664" spans="1:3" ht="17.45" customHeight="1">
      <c r="A1664" s="227" t="s">
        <v>3258</v>
      </c>
      <c r="B1664" s="228" t="s">
        <v>2817</v>
      </c>
      <c r="C1664" s="229">
        <v>0</v>
      </c>
    </row>
    <row r="1665" spans="1:3" ht="17.45" customHeight="1">
      <c r="A1665" s="227" t="s">
        <v>3259</v>
      </c>
      <c r="B1665" s="228" t="s">
        <v>3260</v>
      </c>
      <c r="C1665" s="229">
        <v>0</v>
      </c>
    </row>
    <row r="1666" spans="1:3" ht="17.45" customHeight="1">
      <c r="A1666" s="227" t="s">
        <v>3261</v>
      </c>
      <c r="B1666" s="228" t="s">
        <v>3262</v>
      </c>
      <c r="C1666" s="229">
        <v>0</v>
      </c>
    </row>
    <row r="1667" spans="1:3" ht="17.45" customHeight="1">
      <c r="A1667" s="227" t="s">
        <v>3263</v>
      </c>
      <c r="B1667" s="228" t="s">
        <v>3264</v>
      </c>
      <c r="C1667" s="229">
        <v>0</v>
      </c>
    </row>
    <row r="1668" spans="1:3" ht="17.45" customHeight="1">
      <c r="A1668" s="227" t="s">
        <v>3265</v>
      </c>
      <c r="B1668" s="228" t="s">
        <v>2819</v>
      </c>
      <c r="C1668" s="229">
        <v>0</v>
      </c>
    </row>
    <row r="1669" spans="1:3" ht="17.45" customHeight="1">
      <c r="A1669" s="227" t="s">
        <v>3266</v>
      </c>
      <c r="B1669" s="228" t="s">
        <v>3267</v>
      </c>
      <c r="C1669" s="229">
        <v>0</v>
      </c>
    </row>
    <row r="1670" spans="1:3" ht="17.45" customHeight="1">
      <c r="A1670" s="227" t="s">
        <v>3268</v>
      </c>
      <c r="B1670" s="228" t="s">
        <v>2821</v>
      </c>
      <c r="C1670" s="229">
        <v>0</v>
      </c>
    </row>
    <row r="1671" spans="1:3" ht="17.45" customHeight="1">
      <c r="A1671" s="227" t="s">
        <v>3269</v>
      </c>
      <c r="B1671" s="228" t="s">
        <v>3270</v>
      </c>
      <c r="C1671" s="229">
        <v>0</v>
      </c>
    </row>
    <row r="1672" spans="1:3" ht="17.45" customHeight="1">
      <c r="A1672" s="227" t="s">
        <v>3271</v>
      </c>
      <c r="B1672" s="228" t="s">
        <v>3272</v>
      </c>
      <c r="C1672" s="229">
        <v>0</v>
      </c>
    </row>
    <row r="1673" spans="1:3" ht="17.45" customHeight="1">
      <c r="A1673" s="227" t="s">
        <v>3273</v>
      </c>
      <c r="B1673" s="228" t="s">
        <v>2825</v>
      </c>
      <c r="C1673" s="229">
        <v>0</v>
      </c>
    </row>
    <row r="1674" spans="1:3" ht="17.45" customHeight="1">
      <c r="A1674" s="227" t="s">
        <v>3274</v>
      </c>
      <c r="B1674" s="228" t="s">
        <v>3275</v>
      </c>
      <c r="C1674" s="229">
        <v>0</v>
      </c>
    </row>
    <row r="1675" spans="1:3" ht="17.45" customHeight="1">
      <c r="A1675" s="227" t="s">
        <v>3276</v>
      </c>
      <c r="B1675" s="228" t="s">
        <v>3277</v>
      </c>
      <c r="C1675" s="229">
        <v>0</v>
      </c>
    </row>
    <row r="1676" spans="1:3" ht="17.45" customHeight="1">
      <c r="A1676" s="227" t="s">
        <v>3278</v>
      </c>
      <c r="B1676" s="228" t="s">
        <v>2828</v>
      </c>
      <c r="C1676" s="229">
        <v>0</v>
      </c>
    </row>
    <row r="1677" spans="1:3" ht="17.45" customHeight="1">
      <c r="A1677" s="227" t="s">
        <v>3279</v>
      </c>
      <c r="B1677" s="228" t="s">
        <v>3280</v>
      </c>
      <c r="C1677" s="229">
        <v>0</v>
      </c>
    </row>
    <row r="1678" spans="1:3" ht="17.45" customHeight="1">
      <c r="A1678" s="227" t="s">
        <v>3281</v>
      </c>
      <c r="B1678" s="228" t="s">
        <v>3282</v>
      </c>
      <c r="C1678" s="229">
        <v>0</v>
      </c>
    </row>
    <row r="1679" spans="1:3" ht="17.45" customHeight="1">
      <c r="A1679" s="227" t="s">
        <v>3283</v>
      </c>
      <c r="B1679" s="228" t="s">
        <v>3284</v>
      </c>
      <c r="C1679" s="229">
        <v>0</v>
      </c>
    </row>
    <row r="1680" spans="1:3" ht="17.45" customHeight="1">
      <c r="A1680" s="227" t="s">
        <v>3285</v>
      </c>
      <c r="B1680" s="228" t="s">
        <v>3286</v>
      </c>
      <c r="C1680" s="229">
        <v>0</v>
      </c>
    </row>
    <row r="1681" spans="1:3" ht="17.45" customHeight="1">
      <c r="A1681" s="227" t="s">
        <v>3287</v>
      </c>
      <c r="B1681" s="228" t="s">
        <v>2830</v>
      </c>
      <c r="C1681" s="229">
        <v>0</v>
      </c>
    </row>
    <row r="1682" spans="1:3" ht="17.45" customHeight="1">
      <c r="A1682" s="227" t="s">
        <v>3288</v>
      </c>
      <c r="B1682" s="228" t="s">
        <v>3289</v>
      </c>
      <c r="C1682" s="229">
        <v>0</v>
      </c>
    </row>
    <row r="1683" spans="1:3" ht="17.45" customHeight="1">
      <c r="A1683" s="227" t="s">
        <v>3290</v>
      </c>
      <c r="B1683" s="228" t="s">
        <v>74</v>
      </c>
      <c r="C1683" s="229">
        <v>0</v>
      </c>
    </row>
    <row r="1684" spans="1:3" ht="17.45" customHeight="1">
      <c r="A1684" s="227" t="s">
        <v>3291</v>
      </c>
      <c r="B1684" s="228" t="s">
        <v>3292</v>
      </c>
      <c r="C1684" s="229">
        <v>0</v>
      </c>
    </row>
    <row r="1685" spans="1:3" ht="17.45" customHeight="1">
      <c r="A1685" s="227" t="s">
        <v>3293</v>
      </c>
      <c r="B1685" s="228" t="s">
        <v>3294</v>
      </c>
      <c r="C1685" s="229">
        <v>0</v>
      </c>
    </row>
    <row r="1686" spans="1:3" ht="17.45" customHeight="1">
      <c r="A1686" s="227" t="s">
        <v>3295</v>
      </c>
      <c r="B1686" s="228" t="s">
        <v>3296</v>
      </c>
      <c r="C1686" s="229">
        <v>0</v>
      </c>
    </row>
    <row r="1687" spans="1:3" ht="17.45" customHeight="1">
      <c r="A1687" s="227" t="s">
        <v>3297</v>
      </c>
      <c r="B1687" s="228" t="s">
        <v>3298</v>
      </c>
      <c r="C1687" s="229">
        <v>0</v>
      </c>
    </row>
    <row r="1688" spans="1:3" ht="17.45" customHeight="1">
      <c r="A1688" s="227" t="s">
        <v>3299</v>
      </c>
      <c r="B1688" s="228" t="s">
        <v>3300</v>
      </c>
      <c r="C1688" s="229">
        <v>0</v>
      </c>
    </row>
    <row r="1689" spans="1:3" ht="17.45" customHeight="1">
      <c r="A1689" s="227" t="s">
        <v>3301</v>
      </c>
      <c r="B1689" s="228" t="s">
        <v>3302</v>
      </c>
      <c r="C1689" s="229">
        <v>0</v>
      </c>
    </row>
    <row r="1690" spans="1:3" ht="17.45" customHeight="1">
      <c r="A1690" s="227" t="s">
        <v>3303</v>
      </c>
      <c r="B1690" s="228" t="s">
        <v>3304</v>
      </c>
      <c r="C1690" s="229">
        <v>0</v>
      </c>
    </row>
    <row r="1691" spans="1:3" ht="17.45" customHeight="1">
      <c r="A1691" s="227" t="s">
        <v>3305</v>
      </c>
      <c r="B1691" s="228" t="s">
        <v>3306</v>
      </c>
      <c r="C1691" s="229">
        <v>0</v>
      </c>
    </row>
    <row r="1692" spans="1:3" ht="17.45" customHeight="1">
      <c r="A1692" s="227" t="s">
        <v>172</v>
      </c>
      <c r="B1692" s="228" t="s">
        <v>173</v>
      </c>
      <c r="C1692" s="229">
        <v>0</v>
      </c>
    </row>
    <row r="1693" spans="1:3" ht="17.45" customHeight="1">
      <c r="A1693" s="227" t="s">
        <v>3307</v>
      </c>
      <c r="B1693" s="228" t="s">
        <v>3308</v>
      </c>
      <c r="C1693" s="229">
        <v>0</v>
      </c>
    </row>
    <row r="1694" spans="1:3" ht="17.45" customHeight="1">
      <c r="A1694" s="227" t="s">
        <v>3309</v>
      </c>
      <c r="B1694" s="228" t="s">
        <v>3310</v>
      </c>
      <c r="C1694" s="229">
        <v>0</v>
      </c>
    </row>
    <row r="1695" spans="1:3" ht="17.45" customHeight="1">
      <c r="A1695" s="227" t="s">
        <v>174</v>
      </c>
      <c r="B1695" s="228" t="s">
        <v>175</v>
      </c>
      <c r="C1695" s="229">
        <v>0</v>
      </c>
    </row>
    <row r="1696" spans="1:3" ht="17.45" customHeight="1">
      <c r="A1696" s="227" t="s">
        <v>3311</v>
      </c>
      <c r="B1696" s="228" t="s">
        <v>3308</v>
      </c>
      <c r="C1696" s="229">
        <v>0</v>
      </c>
    </row>
    <row r="1697" spans="1:3" ht="17.45" customHeight="1">
      <c r="A1697" s="227" t="s">
        <v>3312</v>
      </c>
      <c r="B1697" s="228" t="s">
        <v>3313</v>
      </c>
      <c r="C1697" s="229">
        <v>0</v>
      </c>
    </row>
    <row r="1698" spans="1:3" ht="17.45" customHeight="1">
      <c r="A1698" s="227" t="s">
        <v>275</v>
      </c>
      <c r="B1698" s="228" t="s">
        <v>276</v>
      </c>
      <c r="C1698" s="229">
        <v>0</v>
      </c>
    </row>
    <row r="1699" spans="1:3" ht="17.45" customHeight="1">
      <c r="A1699" s="227" t="s">
        <v>3314</v>
      </c>
      <c r="B1699" s="228" t="s">
        <v>3315</v>
      </c>
      <c r="C1699" s="229">
        <v>0</v>
      </c>
    </row>
    <row r="1700" spans="1:3" ht="17.45" customHeight="1">
      <c r="A1700" s="227" t="s">
        <v>3316</v>
      </c>
      <c r="B1700" s="228" t="s">
        <v>3317</v>
      </c>
      <c r="C1700" s="229">
        <v>0</v>
      </c>
    </row>
    <row r="1701" spans="1:3" ht="17.45" customHeight="1">
      <c r="A1701" s="227" t="s">
        <v>277</v>
      </c>
      <c r="B1701" s="228" t="s">
        <v>278</v>
      </c>
      <c r="C1701" s="229">
        <v>0</v>
      </c>
    </row>
    <row r="1702" spans="1:3" ht="17.45" customHeight="1">
      <c r="A1702" s="227" t="s">
        <v>3318</v>
      </c>
      <c r="B1702" s="228" t="s">
        <v>3319</v>
      </c>
      <c r="C1702" s="229">
        <v>0</v>
      </c>
    </row>
    <row r="1703" spans="1:3" ht="17.45" customHeight="1">
      <c r="A1703" s="227" t="s">
        <v>3320</v>
      </c>
      <c r="B1703" s="228" t="s">
        <v>3321</v>
      </c>
      <c r="C1703" s="229">
        <v>0</v>
      </c>
    </row>
    <row r="1704" spans="1:3" ht="17.45" customHeight="1">
      <c r="A1704" s="227" t="s">
        <v>3322</v>
      </c>
      <c r="B1704" s="228" t="s">
        <v>3323</v>
      </c>
      <c r="C1704" s="229">
        <v>0</v>
      </c>
    </row>
    <row r="1705" spans="1:3" ht="17.45" customHeight="1">
      <c r="A1705" s="227" t="s">
        <v>3324</v>
      </c>
      <c r="B1705" s="228" t="s">
        <v>3325</v>
      </c>
      <c r="C1705" s="229">
        <v>0</v>
      </c>
    </row>
    <row r="1706" spans="1:3" ht="17.45" customHeight="1">
      <c r="A1706" s="227" t="s">
        <v>3326</v>
      </c>
      <c r="B1706" s="228" t="s">
        <v>3327</v>
      </c>
      <c r="C1706" s="229">
        <v>0</v>
      </c>
    </row>
    <row r="1707" spans="1:3" ht="17.45" customHeight="1">
      <c r="A1707" s="227" t="s">
        <v>3328</v>
      </c>
      <c r="B1707" s="228" t="s">
        <v>3329</v>
      </c>
      <c r="C1707" s="229">
        <v>0</v>
      </c>
    </row>
    <row r="1708" spans="1:3" ht="17.45" customHeight="1">
      <c r="A1708" s="227" t="s">
        <v>3330</v>
      </c>
      <c r="B1708" s="228" t="s">
        <v>3331</v>
      </c>
      <c r="C1708" s="229">
        <v>0</v>
      </c>
    </row>
    <row r="1709" spans="1:3" ht="17.45" customHeight="1">
      <c r="A1709" s="227" t="s">
        <v>3332</v>
      </c>
      <c r="B1709" s="228" t="s">
        <v>3333</v>
      </c>
      <c r="C1709" s="229">
        <v>0</v>
      </c>
    </row>
    <row r="1710" spans="1:3" ht="17.45" customHeight="1">
      <c r="A1710" s="227" t="s">
        <v>3334</v>
      </c>
      <c r="B1710" s="228" t="s">
        <v>3335</v>
      </c>
      <c r="C1710" s="229">
        <v>0</v>
      </c>
    </row>
    <row r="1711" spans="1:3" ht="17.45" customHeight="1">
      <c r="A1711" s="227" t="s">
        <v>3336</v>
      </c>
      <c r="B1711" s="228" t="s">
        <v>3337</v>
      </c>
      <c r="C1711" s="229">
        <v>0</v>
      </c>
    </row>
    <row r="1712" spans="1:3" ht="17.45" customHeight="1">
      <c r="A1712" s="227" t="s">
        <v>3338</v>
      </c>
      <c r="B1712" s="228" t="s">
        <v>3339</v>
      </c>
      <c r="C1712" s="229">
        <v>0</v>
      </c>
    </row>
    <row r="1713" spans="1:3" ht="17.45" customHeight="1">
      <c r="A1713" s="227" t="s">
        <v>3340</v>
      </c>
      <c r="B1713" s="228" t="s">
        <v>3341</v>
      </c>
      <c r="C1713" s="229">
        <v>0</v>
      </c>
    </row>
    <row r="1714" spans="1:3" ht="17.45" customHeight="1">
      <c r="A1714" s="227" t="s">
        <v>3342</v>
      </c>
      <c r="B1714" s="228" t="s">
        <v>3343</v>
      </c>
      <c r="C1714" s="229">
        <v>0</v>
      </c>
    </row>
    <row r="1715" spans="1:3" ht="17.45" customHeight="1">
      <c r="A1715" s="227" t="s">
        <v>3344</v>
      </c>
      <c r="B1715" s="228" t="s">
        <v>3345</v>
      </c>
      <c r="C1715" s="229">
        <v>0</v>
      </c>
    </row>
    <row r="1716" spans="1:3" ht="17.45" customHeight="1">
      <c r="A1716" s="227" t="s">
        <v>3346</v>
      </c>
      <c r="B1716" s="228" t="s">
        <v>3347</v>
      </c>
      <c r="C1716" s="229">
        <v>0</v>
      </c>
    </row>
    <row r="1717" spans="1:3" ht="17.45" customHeight="1">
      <c r="A1717" s="227" t="s">
        <v>3348</v>
      </c>
      <c r="B1717" s="228" t="s">
        <v>3349</v>
      </c>
      <c r="C1717" s="229">
        <v>0</v>
      </c>
    </row>
    <row r="1718" spans="1:3" ht="17.45" customHeight="1">
      <c r="A1718" s="227" t="s">
        <v>3350</v>
      </c>
      <c r="B1718" s="228" t="s">
        <v>3351</v>
      </c>
      <c r="C1718" s="229">
        <v>0</v>
      </c>
    </row>
    <row r="1719" spans="1:3" ht="17.45" customHeight="1">
      <c r="A1719" s="227" t="s">
        <v>3352</v>
      </c>
      <c r="B1719" s="228" t="s">
        <v>3353</v>
      </c>
      <c r="C1719" s="229">
        <v>0</v>
      </c>
    </row>
    <row r="1720" spans="1:3" ht="17.45" customHeight="1">
      <c r="A1720" s="227" t="s">
        <v>3354</v>
      </c>
      <c r="B1720" s="228" t="s">
        <v>3355</v>
      </c>
      <c r="C1720" s="229">
        <v>0</v>
      </c>
    </row>
    <row r="1721" spans="1:3" ht="17.45" customHeight="1">
      <c r="A1721" s="227" t="s">
        <v>3356</v>
      </c>
      <c r="B1721" s="228" t="s">
        <v>3357</v>
      </c>
      <c r="C1721" s="229">
        <v>0</v>
      </c>
    </row>
    <row r="1722" spans="1:3" ht="17.45" customHeight="1">
      <c r="A1722" s="227" t="s">
        <v>3358</v>
      </c>
      <c r="B1722" s="228" t="s">
        <v>3359</v>
      </c>
      <c r="C1722" s="229">
        <v>0</v>
      </c>
    </row>
    <row r="1723" spans="1:3" ht="17.45" customHeight="1">
      <c r="A1723" s="227" t="s">
        <v>3360</v>
      </c>
      <c r="B1723" s="228" t="s">
        <v>3361</v>
      </c>
      <c r="C1723" s="229">
        <v>0</v>
      </c>
    </row>
    <row r="1724" spans="1:3" ht="17.45" customHeight="1">
      <c r="A1724" s="227" t="s">
        <v>3362</v>
      </c>
      <c r="B1724" s="228" t="s">
        <v>3363</v>
      </c>
      <c r="C1724" s="229">
        <v>0</v>
      </c>
    </row>
    <row r="1725" spans="1:3" ht="17.45" customHeight="1">
      <c r="A1725" s="227" t="s">
        <v>3364</v>
      </c>
      <c r="B1725" s="228" t="s">
        <v>3365</v>
      </c>
      <c r="C1725" s="229">
        <v>0</v>
      </c>
    </row>
    <row r="1726" spans="1:3" ht="17.45" customHeight="1">
      <c r="A1726" s="227" t="s">
        <v>3366</v>
      </c>
      <c r="B1726" s="228" t="s">
        <v>3367</v>
      </c>
      <c r="C1726" s="229">
        <v>0</v>
      </c>
    </row>
    <row r="1727" spans="1:3" ht="17.45" customHeight="1">
      <c r="A1727" s="227" t="s">
        <v>3368</v>
      </c>
      <c r="B1727" s="228" t="s">
        <v>354</v>
      </c>
      <c r="C1727" s="229">
        <v>0</v>
      </c>
    </row>
    <row r="1728" spans="1:3" ht="17.45" customHeight="1">
      <c r="A1728" s="227" t="s">
        <v>3369</v>
      </c>
      <c r="B1728" s="228" t="s">
        <v>3370</v>
      </c>
      <c r="C1728" s="229">
        <v>0</v>
      </c>
    </row>
    <row r="1729" spans="1:3" ht="17.45" customHeight="1">
      <c r="A1729" s="227" t="s">
        <v>3371</v>
      </c>
      <c r="B1729" s="228" t="s">
        <v>3372</v>
      </c>
      <c r="C1729" s="229">
        <v>0</v>
      </c>
    </row>
    <row r="1730" spans="1:3" ht="17.45" customHeight="1">
      <c r="A1730" s="227" t="s">
        <v>3373</v>
      </c>
      <c r="B1730" s="228" t="s">
        <v>3374</v>
      </c>
      <c r="C1730" s="229">
        <v>0</v>
      </c>
    </row>
    <row r="1731" spans="1:3" ht="17.45" customHeight="1">
      <c r="A1731" s="224" t="s">
        <v>3375</v>
      </c>
      <c r="B1731" s="225" t="s">
        <v>359</v>
      </c>
      <c r="C1731" s="226">
        <v>4367</v>
      </c>
    </row>
    <row r="1732" spans="1:3" ht="17.45" customHeight="1">
      <c r="A1732" s="227" t="s">
        <v>3376</v>
      </c>
      <c r="B1732" s="228" t="s">
        <v>3377</v>
      </c>
      <c r="C1732" s="229">
        <v>0</v>
      </c>
    </row>
    <row r="1733" spans="1:3" ht="17.45" customHeight="1">
      <c r="A1733" s="227" t="s">
        <v>3378</v>
      </c>
      <c r="B1733" s="228" t="s">
        <v>3379</v>
      </c>
      <c r="C1733" s="229">
        <v>0</v>
      </c>
    </row>
    <row r="1734" spans="1:3" ht="17.45" customHeight="1">
      <c r="A1734" s="227" t="s">
        <v>3380</v>
      </c>
      <c r="B1734" s="228" t="s">
        <v>3381</v>
      </c>
      <c r="C1734" s="229">
        <v>4367</v>
      </c>
    </row>
    <row r="1735" spans="1:3" ht="17.45" customHeight="1">
      <c r="A1735" s="227" t="s">
        <v>3382</v>
      </c>
      <c r="B1735" s="228" t="s">
        <v>3383</v>
      </c>
      <c r="C1735" s="229">
        <v>0</v>
      </c>
    </row>
    <row r="1736" spans="1:3" ht="17.45" customHeight="1">
      <c r="A1736" s="227" t="s">
        <v>3384</v>
      </c>
      <c r="B1736" s="228" t="s">
        <v>3385</v>
      </c>
      <c r="C1736" s="229">
        <v>2418</v>
      </c>
    </row>
    <row r="1737" spans="1:3" ht="17.45" customHeight="1">
      <c r="A1737" s="227" t="s">
        <v>3386</v>
      </c>
      <c r="B1737" s="228" t="s">
        <v>3387</v>
      </c>
      <c r="C1737" s="229">
        <v>1949</v>
      </c>
    </row>
    <row r="1738" spans="1:3" ht="17.45" customHeight="1">
      <c r="A1738" s="227" t="s">
        <v>3388</v>
      </c>
      <c r="B1738" s="228" t="s">
        <v>3389</v>
      </c>
      <c r="C1738" s="229">
        <v>0</v>
      </c>
    </row>
    <row r="1739" spans="1:3" ht="17.45" customHeight="1">
      <c r="A1739" s="227" t="s">
        <v>3390</v>
      </c>
      <c r="B1739" s="228" t="s">
        <v>3391</v>
      </c>
      <c r="C1739" s="229">
        <v>0</v>
      </c>
    </row>
    <row r="1740" spans="1:3" ht="17.45" customHeight="1">
      <c r="A1740" s="227" t="s">
        <v>3392</v>
      </c>
      <c r="B1740" s="228" t="s">
        <v>3393</v>
      </c>
      <c r="C1740" s="229">
        <v>0</v>
      </c>
    </row>
    <row r="1741" spans="1:3" ht="17.45" customHeight="1">
      <c r="A1741" s="227" t="s">
        <v>3394</v>
      </c>
      <c r="B1741" s="228" t="s">
        <v>3395</v>
      </c>
      <c r="C1741" s="229">
        <v>0</v>
      </c>
    </row>
    <row r="1742" spans="1:3" ht="17.45" customHeight="1">
      <c r="A1742" s="227" t="s">
        <v>3396</v>
      </c>
      <c r="B1742" s="228" t="s">
        <v>3397</v>
      </c>
      <c r="C1742" s="229">
        <v>0</v>
      </c>
    </row>
    <row r="1743" spans="1:3" ht="17.45" customHeight="1">
      <c r="A1743" s="227" t="s">
        <v>3398</v>
      </c>
      <c r="B1743" s="228" t="s">
        <v>3399</v>
      </c>
      <c r="C1743" s="229">
        <v>0</v>
      </c>
    </row>
    <row r="1744" spans="1:3" ht="17.45" customHeight="1">
      <c r="A1744" s="227" t="s">
        <v>3400</v>
      </c>
      <c r="B1744" s="228" t="s">
        <v>3401</v>
      </c>
      <c r="C1744" s="229">
        <v>0</v>
      </c>
    </row>
    <row r="1745" spans="1:3" ht="17.45" customHeight="1">
      <c r="A1745" s="227" t="s">
        <v>3402</v>
      </c>
      <c r="B1745" s="228" t="s">
        <v>3403</v>
      </c>
      <c r="C1745" s="229">
        <v>0</v>
      </c>
    </row>
    <row r="1746" spans="1:3" ht="17.45" customHeight="1">
      <c r="A1746" s="227" t="s">
        <v>3404</v>
      </c>
      <c r="B1746" s="228" t="s">
        <v>3405</v>
      </c>
      <c r="C1746" s="229">
        <v>0</v>
      </c>
    </row>
    <row r="1747" spans="1:3" ht="17.45" customHeight="1">
      <c r="A1747" s="227" t="s">
        <v>3406</v>
      </c>
      <c r="B1747" s="228" t="s">
        <v>3407</v>
      </c>
      <c r="C1747" s="229">
        <v>0</v>
      </c>
    </row>
    <row r="1748" spans="1:3" ht="17.45" customHeight="1">
      <c r="A1748" s="227" t="s">
        <v>3408</v>
      </c>
      <c r="B1748" s="228" t="s">
        <v>3409</v>
      </c>
      <c r="C1748" s="229">
        <v>0</v>
      </c>
    </row>
    <row r="1749" spans="1:3" ht="17.45" customHeight="1">
      <c r="A1749" s="227" t="s">
        <v>3410</v>
      </c>
      <c r="B1749" s="228" t="s">
        <v>3411</v>
      </c>
      <c r="C1749" s="229">
        <v>0</v>
      </c>
    </row>
    <row r="1750" spans="1:3" ht="17.45" customHeight="1">
      <c r="A1750" s="227" t="s">
        <v>3412</v>
      </c>
      <c r="B1750" s="228" t="s">
        <v>3413</v>
      </c>
      <c r="C1750" s="229">
        <v>0</v>
      </c>
    </row>
    <row r="1751" spans="1:3" ht="17.45" customHeight="1">
      <c r="A1751" s="227" t="s">
        <v>3414</v>
      </c>
      <c r="B1751" s="228" t="s">
        <v>3415</v>
      </c>
      <c r="C1751" s="229">
        <v>0</v>
      </c>
    </row>
    <row r="1752" spans="1:3" ht="17.45" customHeight="1">
      <c r="A1752" s="227" t="s">
        <v>3416</v>
      </c>
      <c r="B1752" s="228" t="s">
        <v>3417</v>
      </c>
      <c r="C1752" s="229">
        <v>0</v>
      </c>
    </row>
    <row r="1753" spans="1:3" ht="17.45" customHeight="1">
      <c r="A1753" s="227" t="s">
        <v>3418</v>
      </c>
      <c r="B1753" s="228" t="s">
        <v>3419</v>
      </c>
      <c r="C1753" s="229">
        <v>0</v>
      </c>
    </row>
    <row r="1754" spans="1:3" ht="17.45" customHeight="1">
      <c r="A1754" s="227" t="s">
        <v>3420</v>
      </c>
      <c r="B1754" s="228" t="s">
        <v>3421</v>
      </c>
      <c r="C1754" s="229">
        <v>0</v>
      </c>
    </row>
    <row r="1755" spans="1:3" ht="17.45" customHeight="1">
      <c r="A1755" s="227" t="s">
        <v>3422</v>
      </c>
      <c r="B1755" s="228" t="s">
        <v>3423</v>
      </c>
      <c r="C1755" s="229">
        <v>0</v>
      </c>
    </row>
    <row r="1756" spans="1:3" ht="17.45" customHeight="1">
      <c r="A1756" s="227" t="s">
        <v>3424</v>
      </c>
      <c r="B1756" s="228" t="s">
        <v>3425</v>
      </c>
      <c r="C1756" s="229">
        <v>0</v>
      </c>
    </row>
    <row r="1757" spans="1:3" ht="17.45" customHeight="1">
      <c r="A1757" s="227" t="s">
        <v>3426</v>
      </c>
      <c r="B1757" s="228" t="s">
        <v>3427</v>
      </c>
      <c r="C1757" s="229">
        <v>0</v>
      </c>
    </row>
    <row r="1758" spans="1:3" ht="17.45" customHeight="1">
      <c r="A1758" s="227" t="s">
        <v>3428</v>
      </c>
      <c r="B1758" s="228" t="s">
        <v>3429</v>
      </c>
      <c r="C1758" s="229">
        <v>0</v>
      </c>
    </row>
    <row r="1759" spans="1:3" ht="17.45" customHeight="1">
      <c r="A1759" s="224" t="s">
        <v>62</v>
      </c>
      <c r="B1759" s="225" t="s">
        <v>360</v>
      </c>
      <c r="C1759" s="226">
        <v>108064</v>
      </c>
    </row>
    <row r="1760" spans="1:3" ht="17.45" customHeight="1">
      <c r="A1760" s="227" t="s">
        <v>3430</v>
      </c>
      <c r="B1760" s="228" t="s">
        <v>3431</v>
      </c>
      <c r="C1760" s="229">
        <v>0</v>
      </c>
    </row>
    <row r="1761" spans="1:3" ht="17.45" customHeight="1">
      <c r="A1761" s="227" t="s">
        <v>64</v>
      </c>
      <c r="B1761" s="228" t="s">
        <v>3432</v>
      </c>
      <c r="C1761" s="229">
        <v>108064</v>
      </c>
    </row>
    <row r="1762" spans="1:3" ht="17.45" customHeight="1">
      <c r="A1762" s="227" t="s">
        <v>66</v>
      </c>
      <c r="B1762" s="228" t="s">
        <v>3433</v>
      </c>
      <c r="C1762" s="229">
        <v>83165</v>
      </c>
    </row>
    <row r="1763" spans="1:3" ht="17.45" customHeight="1">
      <c r="A1763" s="227" t="s">
        <v>3434</v>
      </c>
      <c r="B1763" s="228" t="s">
        <v>3435</v>
      </c>
      <c r="C1763" s="229">
        <v>1039</v>
      </c>
    </row>
    <row r="1764" spans="1:3" ht="17.45" customHeight="1">
      <c r="A1764" s="227" t="s">
        <v>3436</v>
      </c>
      <c r="B1764" s="228" t="s">
        <v>3437</v>
      </c>
      <c r="C1764" s="229">
        <v>2214</v>
      </c>
    </row>
    <row r="1765" spans="1:3" ht="17.45" customHeight="1">
      <c r="A1765" s="227" t="s">
        <v>3438</v>
      </c>
      <c r="B1765" s="228" t="s">
        <v>3439</v>
      </c>
      <c r="C1765" s="229">
        <v>21646</v>
      </c>
    </row>
    <row r="1766" spans="1:3" s="141" customFormat="1" ht="17.45" customHeight="1">
      <c r="A1766" s="318" t="s">
        <v>61</v>
      </c>
      <c r="B1766" s="319"/>
      <c r="C1766" s="230">
        <v>1297891.74</v>
      </c>
    </row>
    <row r="1767" spans="1:3" ht="13.9" customHeight="1">
      <c r="A1767" s="320"/>
      <c r="B1767" s="321"/>
      <c r="C1767" s="321"/>
    </row>
    <row r="1768" spans="1:3" ht="13.9" customHeight="1">
      <c r="A1768" s="322"/>
      <c r="B1768" s="322"/>
      <c r="C1768" s="322"/>
    </row>
  </sheetData>
  <mergeCells count="3">
    <mergeCell ref="A2:C2"/>
    <mergeCell ref="A1766:B1766"/>
    <mergeCell ref="A1767:C1768"/>
  </mergeCells>
  <phoneticPr fontId="48" type="noConversion"/>
  <printOptions horizontalCentered="1"/>
  <pageMargins left="0.74791666666666701" right="0.74791666666666701" top="0.98402777777777795" bottom="0.98402777777777795" header="0.51180555555555596" footer="0.51180555555555596"/>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102"/>
  <sheetViews>
    <sheetView workbookViewId="0">
      <selection activeCell="B74" sqref="B74"/>
    </sheetView>
  </sheetViews>
  <sheetFormatPr defaultColWidth="9" defaultRowHeight="15.75"/>
  <cols>
    <col min="1" max="1" width="10" style="60" customWidth="1"/>
    <col min="2" max="2" width="8.875" style="60" customWidth="1"/>
    <col min="3" max="3" width="37.25" style="60" customWidth="1"/>
    <col min="4" max="4" width="17.25" style="61" customWidth="1"/>
    <col min="5" max="16384" width="9" style="60"/>
  </cols>
  <sheetData>
    <row r="1" spans="1:4" ht="21" customHeight="1">
      <c r="A1" s="55" t="s">
        <v>75</v>
      </c>
      <c r="B1" s="55"/>
    </row>
    <row r="2" spans="1:4" ht="24.75" customHeight="1">
      <c r="A2" s="324" t="s">
        <v>76</v>
      </c>
      <c r="B2" s="324"/>
      <c r="C2" s="325"/>
      <c r="D2" s="325"/>
    </row>
    <row r="3" spans="1:4" s="55" customFormat="1" ht="24" customHeight="1">
      <c r="D3" s="62" t="s">
        <v>20</v>
      </c>
    </row>
    <row r="4" spans="1:4" s="56" customFormat="1" ht="43.15" customHeight="1">
      <c r="A4" s="323" t="s">
        <v>129</v>
      </c>
      <c r="B4" s="323"/>
      <c r="C4" s="323" t="s">
        <v>3493</v>
      </c>
      <c r="D4" s="326" t="s">
        <v>4</v>
      </c>
    </row>
    <row r="5" spans="1:4" s="56" customFormat="1" ht="32.450000000000003" customHeight="1">
      <c r="A5" s="231" t="s">
        <v>3494</v>
      </c>
      <c r="B5" s="231" t="s">
        <v>3495</v>
      </c>
      <c r="C5" s="323"/>
      <c r="D5" s="327"/>
    </row>
    <row r="6" spans="1:4" s="59" customFormat="1" ht="22.9" customHeight="1">
      <c r="A6" s="232">
        <v>501</v>
      </c>
      <c r="B6" s="233"/>
      <c r="C6" s="234" t="s">
        <v>3440</v>
      </c>
      <c r="D6" s="229">
        <f>SUM(D7:D10)</f>
        <v>336924.29000000004</v>
      </c>
    </row>
    <row r="7" spans="1:4" ht="22.9" customHeight="1">
      <c r="A7" s="233"/>
      <c r="B7" s="309" t="s">
        <v>3441</v>
      </c>
      <c r="C7" s="235" t="s">
        <v>3682</v>
      </c>
      <c r="D7" s="229">
        <v>77308.83</v>
      </c>
    </row>
    <row r="8" spans="1:4" ht="22.9" customHeight="1">
      <c r="A8" s="233"/>
      <c r="B8" s="309" t="s">
        <v>3442</v>
      </c>
      <c r="C8" s="235" t="s">
        <v>3443</v>
      </c>
      <c r="D8" s="229">
        <v>26233.74</v>
      </c>
    </row>
    <row r="9" spans="1:4" ht="22.9" customHeight="1">
      <c r="A9" s="233"/>
      <c r="B9" s="309" t="s">
        <v>3444</v>
      </c>
      <c r="C9" s="235" t="s">
        <v>3496</v>
      </c>
      <c r="D9" s="229">
        <v>7594.03</v>
      </c>
    </row>
    <row r="10" spans="1:4" ht="22.9" customHeight="1">
      <c r="A10" s="233"/>
      <c r="B10" s="309">
        <v>99</v>
      </c>
      <c r="C10" s="236" t="s">
        <v>3683</v>
      </c>
      <c r="D10" s="229">
        <f>15806.19+209981.5</f>
        <v>225787.69</v>
      </c>
    </row>
    <row r="11" spans="1:4" ht="22.9" customHeight="1">
      <c r="A11" s="232">
        <v>502</v>
      </c>
      <c r="B11" s="309"/>
      <c r="C11" s="234" t="s">
        <v>3445</v>
      </c>
      <c r="D11" s="229">
        <v>61509.94</v>
      </c>
    </row>
    <row r="12" spans="1:4" ht="22.9" customHeight="1">
      <c r="A12" s="233"/>
      <c r="B12" s="309" t="s">
        <v>3441</v>
      </c>
      <c r="C12" s="236" t="s">
        <v>3684</v>
      </c>
      <c r="D12" s="229">
        <v>35346.81</v>
      </c>
    </row>
    <row r="13" spans="1:4" ht="22.9" customHeight="1">
      <c r="A13" s="233"/>
      <c r="B13" s="309" t="s">
        <v>3442</v>
      </c>
      <c r="C13" s="235" t="s">
        <v>3446</v>
      </c>
      <c r="D13" s="229">
        <v>1041.8599999999999</v>
      </c>
    </row>
    <row r="14" spans="1:4" ht="22.9" customHeight="1">
      <c r="A14" s="233"/>
      <c r="B14" s="309" t="s">
        <v>3444</v>
      </c>
      <c r="C14" s="235" t="s">
        <v>3447</v>
      </c>
      <c r="D14" s="229">
        <v>1759.31</v>
      </c>
    </row>
    <row r="15" spans="1:4" s="59" customFormat="1" ht="22.9" customHeight="1">
      <c r="A15" s="233"/>
      <c r="B15" s="309" t="s">
        <v>3718</v>
      </c>
      <c r="C15" s="235" t="s">
        <v>3448</v>
      </c>
      <c r="D15" s="229">
        <v>1083.6099999999999</v>
      </c>
    </row>
    <row r="16" spans="1:4" ht="22.9" customHeight="1">
      <c r="A16" s="233"/>
      <c r="B16" s="309" t="s">
        <v>3449</v>
      </c>
      <c r="C16" s="235" t="s">
        <v>3450</v>
      </c>
      <c r="D16" s="229">
        <v>4480.93</v>
      </c>
    </row>
    <row r="17" spans="1:4" ht="22.9" customHeight="1">
      <c r="A17" s="233"/>
      <c r="B17" s="309" t="s">
        <v>3451</v>
      </c>
      <c r="C17" s="235" t="s">
        <v>3452</v>
      </c>
      <c r="D17" s="229">
        <v>225.9</v>
      </c>
    </row>
    <row r="18" spans="1:4" ht="22.9" customHeight="1">
      <c r="A18" s="233"/>
      <c r="B18" s="309" t="s">
        <v>3453</v>
      </c>
      <c r="C18" s="235" t="s">
        <v>3454</v>
      </c>
      <c r="D18" s="229">
        <v>0</v>
      </c>
    </row>
    <row r="19" spans="1:4" ht="22.9" customHeight="1">
      <c r="A19" s="232"/>
      <c r="B19" s="309" t="s">
        <v>3455</v>
      </c>
      <c r="C19" s="235" t="s">
        <v>3456</v>
      </c>
      <c r="D19" s="229">
        <v>5738.4</v>
      </c>
    </row>
    <row r="20" spans="1:4" ht="22.9" customHeight="1">
      <c r="A20" s="233"/>
      <c r="B20" s="309" t="s">
        <v>3719</v>
      </c>
      <c r="C20" s="235" t="s">
        <v>3497</v>
      </c>
      <c r="D20" s="229">
        <v>5175.24</v>
      </c>
    </row>
    <row r="21" spans="1:4" ht="22.9" customHeight="1">
      <c r="A21" s="233"/>
      <c r="B21" s="310">
        <v>99</v>
      </c>
      <c r="C21" s="235" t="s">
        <v>3457</v>
      </c>
      <c r="D21" s="229">
        <v>6657.88</v>
      </c>
    </row>
    <row r="22" spans="1:4" ht="22.9" customHeight="1">
      <c r="A22" s="232">
        <v>503</v>
      </c>
      <c r="B22" s="309"/>
      <c r="C22" s="234" t="s">
        <v>3458</v>
      </c>
      <c r="D22" s="229">
        <v>4375.2700000000004</v>
      </c>
    </row>
    <row r="23" spans="1:4" ht="22.9" customHeight="1">
      <c r="A23" s="233"/>
      <c r="B23" s="310" t="s">
        <v>3441</v>
      </c>
      <c r="C23" s="235" t="s">
        <v>3459</v>
      </c>
      <c r="D23" s="229">
        <v>0</v>
      </c>
    </row>
    <row r="24" spans="1:4" ht="22.9" customHeight="1">
      <c r="A24" s="232"/>
      <c r="B24" s="309" t="s">
        <v>3442</v>
      </c>
      <c r="C24" s="235" t="s">
        <v>3460</v>
      </c>
      <c r="D24" s="229">
        <v>0</v>
      </c>
    </row>
    <row r="25" spans="1:4" ht="22.9" customHeight="1">
      <c r="A25" s="233"/>
      <c r="B25" s="310" t="s">
        <v>3444</v>
      </c>
      <c r="C25" s="235" t="s">
        <v>3461</v>
      </c>
      <c r="D25" s="229">
        <v>110.83</v>
      </c>
    </row>
    <row r="26" spans="1:4" ht="22.9" customHeight="1">
      <c r="A26" s="233"/>
      <c r="B26" s="310" t="s">
        <v>3449</v>
      </c>
      <c r="C26" s="235" t="s">
        <v>3462</v>
      </c>
      <c r="D26" s="229">
        <v>0</v>
      </c>
    </row>
    <row r="27" spans="1:4" ht="22.9" customHeight="1">
      <c r="A27" s="233"/>
      <c r="B27" s="310" t="s">
        <v>3451</v>
      </c>
      <c r="C27" s="235" t="s">
        <v>3463</v>
      </c>
      <c r="D27" s="229">
        <v>3998.43</v>
      </c>
    </row>
    <row r="28" spans="1:4" ht="22.9" customHeight="1">
      <c r="A28" s="233"/>
      <c r="B28" s="310" t="s">
        <v>3453</v>
      </c>
      <c r="C28" s="235" t="s">
        <v>3464</v>
      </c>
      <c r="D28" s="229">
        <v>0</v>
      </c>
    </row>
    <row r="29" spans="1:4" ht="22.9" customHeight="1">
      <c r="A29" s="233"/>
      <c r="B29" s="309">
        <v>99</v>
      </c>
      <c r="C29" s="235" t="s">
        <v>3466</v>
      </c>
      <c r="D29" s="229">
        <v>266.01</v>
      </c>
    </row>
    <row r="30" spans="1:4" ht="22.9" customHeight="1">
      <c r="A30" s="232">
        <v>504</v>
      </c>
      <c r="B30" s="309"/>
      <c r="C30" s="234" t="s">
        <v>3467</v>
      </c>
      <c r="D30" s="229">
        <v>0</v>
      </c>
    </row>
    <row r="31" spans="1:4" ht="22.9" customHeight="1">
      <c r="A31" s="233"/>
      <c r="B31" s="309" t="s">
        <v>3441</v>
      </c>
      <c r="C31" s="235" t="s">
        <v>3459</v>
      </c>
      <c r="D31" s="229">
        <v>0</v>
      </c>
    </row>
    <row r="32" spans="1:4" ht="22.9" customHeight="1">
      <c r="A32" s="232"/>
      <c r="B32" s="309" t="s">
        <v>3442</v>
      </c>
      <c r="C32" s="235" t="s">
        <v>3460</v>
      </c>
      <c r="D32" s="229">
        <v>0</v>
      </c>
    </row>
    <row r="33" spans="1:4" ht="22.9" customHeight="1">
      <c r="A33" s="232"/>
      <c r="B33" s="309" t="s">
        <v>3444</v>
      </c>
      <c r="C33" s="235" t="s">
        <v>3461</v>
      </c>
      <c r="D33" s="229">
        <v>0</v>
      </c>
    </row>
    <row r="34" spans="1:4" ht="22.9" customHeight="1">
      <c r="A34" s="232"/>
      <c r="B34" s="309" t="s">
        <v>3718</v>
      </c>
      <c r="C34" s="235" t="s">
        <v>3463</v>
      </c>
      <c r="D34" s="229">
        <v>0</v>
      </c>
    </row>
    <row r="35" spans="1:4" ht="22.9" customHeight="1">
      <c r="A35" s="232"/>
      <c r="B35" s="309" t="s">
        <v>3449</v>
      </c>
      <c r="C35" s="235" t="s">
        <v>3464</v>
      </c>
      <c r="D35" s="229">
        <v>0</v>
      </c>
    </row>
    <row r="36" spans="1:4" ht="22.9" customHeight="1">
      <c r="A36" s="233"/>
      <c r="B36" s="309">
        <v>99</v>
      </c>
      <c r="C36" s="236" t="s">
        <v>3466</v>
      </c>
      <c r="D36" s="229">
        <v>0</v>
      </c>
    </row>
    <row r="37" spans="1:4" ht="22.9" customHeight="1">
      <c r="A37" s="232">
        <v>505</v>
      </c>
      <c r="B37" s="309"/>
      <c r="C37" s="234" t="s">
        <v>3468</v>
      </c>
      <c r="D37" s="229">
        <v>290321.92749999999</v>
      </c>
    </row>
    <row r="38" spans="1:4" ht="22.9" customHeight="1">
      <c r="A38" s="233"/>
      <c r="B38" s="309" t="s">
        <v>3441</v>
      </c>
      <c r="C38" s="235" t="s">
        <v>3469</v>
      </c>
      <c r="D38" s="229">
        <v>208008.27249999999</v>
      </c>
    </row>
    <row r="39" spans="1:4" ht="22.9" customHeight="1">
      <c r="A39" s="233"/>
      <c r="B39" s="309" t="s">
        <v>3442</v>
      </c>
      <c r="C39" s="235" t="s">
        <v>3470</v>
      </c>
      <c r="D39" s="229">
        <v>82313.654999999999</v>
      </c>
    </row>
    <row r="40" spans="1:4" ht="22.9" customHeight="1">
      <c r="A40" s="233"/>
      <c r="B40" s="309">
        <v>99</v>
      </c>
      <c r="C40" s="236" t="s">
        <v>3685</v>
      </c>
      <c r="D40" s="229">
        <v>0</v>
      </c>
    </row>
    <row r="41" spans="1:4" ht="22.9" customHeight="1">
      <c r="A41" s="232">
        <v>506</v>
      </c>
      <c r="B41" s="309"/>
      <c r="C41" s="234" t="s">
        <v>3471</v>
      </c>
      <c r="D41" s="229">
        <v>6485.61</v>
      </c>
    </row>
    <row r="42" spans="1:4" s="59" customFormat="1" ht="22.9" customHeight="1">
      <c r="A42" s="233"/>
      <c r="B42" s="309" t="s">
        <v>3441</v>
      </c>
      <c r="C42" s="235" t="s">
        <v>3472</v>
      </c>
      <c r="D42" s="229">
        <v>6485.61</v>
      </c>
    </row>
    <row r="43" spans="1:4" ht="22.9" customHeight="1">
      <c r="A43" s="233"/>
      <c r="B43" s="309" t="s">
        <v>3442</v>
      </c>
      <c r="C43" s="235" t="s">
        <v>3473</v>
      </c>
      <c r="D43" s="229">
        <v>0</v>
      </c>
    </row>
    <row r="44" spans="1:4" ht="22.9" customHeight="1">
      <c r="A44" s="232">
        <v>507</v>
      </c>
      <c r="B44" s="309"/>
      <c r="C44" s="234" t="s">
        <v>3686</v>
      </c>
      <c r="D44" s="229">
        <v>0</v>
      </c>
    </row>
    <row r="45" spans="1:4" ht="22.9" customHeight="1">
      <c r="A45" s="233"/>
      <c r="B45" s="309" t="s">
        <v>3441</v>
      </c>
      <c r="C45" s="235" t="s">
        <v>3474</v>
      </c>
      <c r="D45" s="229">
        <v>0</v>
      </c>
    </row>
    <row r="46" spans="1:4" ht="22.9" customHeight="1">
      <c r="A46" s="233"/>
      <c r="B46" s="309" t="s">
        <v>3442</v>
      </c>
      <c r="C46" s="235" t="s">
        <v>3475</v>
      </c>
      <c r="D46" s="229">
        <v>0</v>
      </c>
    </row>
    <row r="47" spans="1:4" ht="22.9" customHeight="1">
      <c r="A47" s="233"/>
      <c r="B47" s="309">
        <v>99</v>
      </c>
      <c r="C47" s="235" t="s">
        <v>3476</v>
      </c>
      <c r="D47" s="229">
        <v>0</v>
      </c>
    </row>
    <row r="48" spans="1:4" ht="22.9" customHeight="1">
      <c r="A48" s="232">
        <v>508</v>
      </c>
      <c r="B48" s="309"/>
      <c r="C48" s="234" t="s">
        <v>3687</v>
      </c>
      <c r="D48" s="229">
        <v>0</v>
      </c>
    </row>
    <row r="49" spans="1:4" ht="22.9" customHeight="1">
      <c r="A49" s="233"/>
      <c r="B49" s="309" t="s">
        <v>3441</v>
      </c>
      <c r="C49" s="235" t="s">
        <v>3688</v>
      </c>
      <c r="D49" s="229">
        <v>0</v>
      </c>
    </row>
    <row r="50" spans="1:4" ht="22.9" customHeight="1">
      <c r="A50" s="233"/>
      <c r="B50" s="309" t="s">
        <v>3442</v>
      </c>
      <c r="C50" s="235" t="s">
        <v>3689</v>
      </c>
      <c r="D50" s="229">
        <v>0</v>
      </c>
    </row>
    <row r="51" spans="1:4" ht="22.9" customHeight="1">
      <c r="A51" s="232">
        <v>509</v>
      </c>
      <c r="B51" s="309"/>
      <c r="C51" s="234" t="s">
        <v>3477</v>
      </c>
      <c r="D51" s="229">
        <v>17576.900000000001</v>
      </c>
    </row>
    <row r="52" spans="1:4" ht="22.9" customHeight="1">
      <c r="A52" s="233"/>
      <c r="B52" s="309" t="s">
        <v>3441</v>
      </c>
      <c r="C52" s="235" t="s">
        <v>3478</v>
      </c>
      <c r="D52" s="229">
        <v>1574.9</v>
      </c>
    </row>
    <row r="53" spans="1:4" ht="22.9" customHeight="1">
      <c r="A53" s="232"/>
      <c r="B53" s="309" t="s">
        <v>3442</v>
      </c>
      <c r="C53" s="237" t="s">
        <v>3498</v>
      </c>
      <c r="D53" s="229">
        <v>2977.39</v>
      </c>
    </row>
    <row r="54" spans="1:4" s="59" customFormat="1" ht="22.9" customHeight="1">
      <c r="A54" s="232"/>
      <c r="B54" s="309" t="s">
        <v>3444</v>
      </c>
      <c r="C54" s="235" t="s">
        <v>3690</v>
      </c>
      <c r="D54" s="229">
        <v>0</v>
      </c>
    </row>
    <row r="55" spans="1:4" ht="22.9" customHeight="1">
      <c r="A55" s="232"/>
      <c r="B55" s="311" t="s">
        <v>3449</v>
      </c>
      <c r="C55" s="235" t="s">
        <v>3479</v>
      </c>
      <c r="D55" s="229">
        <v>13024.61</v>
      </c>
    </row>
    <row r="56" spans="1:4" ht="22.9" customHeight="1">
      <c r="A56" s="232"/>
      <c r="B56" s="309" t="s">
        <v>3465</v>
      </c>
      <c r="C56" s="235" t="s">
        <v>3499</v>
      </c>
      <c r="D56" s="229">
        <v>0</v>
      </c>
    </row>
    <row r="57" spans="1:4" ht="22.9" customHeight="1">
      <c r="A57" s="232">
        <v>510</v>
      </c>
      <c r="B57" s="309"/>
      <c r="C57" s="234" t="s">
        <v>3691</v>
      </c>
      <c r="D57" s="229">
        <v>0</v>
      </c>
    </row>
    <row r="58" spans="1:4" ht="22.9" customHeight="1">
      <c r="A58" s="233"/>
      <c r="B58" s="309" t="s">
        <v>3442</v>
      </c>
      <c r="C58" s="235" t="s">
        <v>3480</v>
      </c>
      <c r="D58" s="229">
        <v>0</v>
      </c>
    </row>
    <row r="59" spans="1:4" ht="22.9" customHeight="1">
      <c r="A59" s="233"/>
      <c r="B59" s="309" t="s">
        <v>3444</v>
      </c>
      <c r="C59" s="235" t="s">
        <v>3481</v>
      </c>
      <c r="D59" s="229">
        <v>0</v>
      </c>
    </row>
    <row r="60" spans="1:4" ht="22.9" customHeight="1">
      <c r="A60" s="232">
        <v>511</v>
      </c>
      <c r="B60" s="309"/>
      <c r="C60" s="234" t="s">
        <v>3482</v>
      </c>
      <c r="D60" s="229">
        <v>0</v>
      </c>
    </row>
    <row r="61" spans="1:4" ht="22.9" customHeight="1">
      <c r="A61" s="232"/>
      <c r="B61" s="309" t="s">
        <v>3441</v>
      </c>
      <c r="C61" s="237" t="s">
        <v>3483</v>
      </c>
      <c r="D61" s="229">
        <v>0</v>
      </c>
    </row>
    <row r="62" spans="1:4" s="59" customFormat="1" ht="22.9" customHeight="1">
      <c r="A62" s="233"/>
      <c r="B62" s="309" t="s">
        <v>3442</v>
      </c>
      <c r="C62" s="237" t="s">
        <v>3484</v>
      </c>
      <c r="D62" s="229">
        <v>0</v>
      </c>
    </row>
    <row r="63" spans="1:4" ht="22.9" customHeight="1">
      <c r="A63" s="233"/>
      <c r="B63" s="309" t="s">
        <v>3444</v>
      </c>
      <c r="C63" s="238" t="s">
        <v>3692</v>
      </c>
      <c r="D63" s="229">
        <v>0</v>
      </c>
    </row>
    <row r="64" spans="1:4" ht="22.9" customHeight="1">
      <c r="A64" s="233"/>
      <c r="B64" s="309" t="s">
        <v>3718</v>
      </c>
      <c r="C64" s="238" t="s">
        <v>3693</v>
      </c>
      <c r="D64" s="229">
        <v>0</v>
      </c>
    </row>
    <row r="65" spans="1:4" ht="22.9" customHeight="1">
      <c r="A65" s="232">
        <v>512</v>
      </c>
      <c r="B65" s="309"/>
      <c r="C65" s="234" t="s">
        <v>359</v>
      </c>
      <c r="D65" s="229">
        <v>0</v>
      </c>
    </row>
    <row r="66" spans="1:4" ht="22.9" customHeight="1">
      <c r="A66" s="233"/>
      <c r="B66" s="309" t="s">
        <v>3441</v>
      </c>
      <c r="C66" s="235" t="s">
        <v>3485</v>
      </c>
      <c r="D66" s="229">
        <v>0</v>
      </c>
    </row>
    <row r="67" spans="1:4" ht="22.9" customHeight="1">
      <c r="A67" s="233"/>
      <c r="B67" s="309" t="s">
        <v>3442</v>
      </c>
      <c r="C67" s="235" t="s">
        <v>3486</v>
      </c>
      <c r="D67" s="229">
        <v>0</v>
      </c>
    </row>
    <row r="68" spans="1:4" ht="22.9" customHeight="1">
      <c r="A68" s="232">
        <v>513</v>
      </c>
      <c r="B68" s="309"/>
      <c r="C68" s="234" t="s">
        <v>171</v>
      </c>
      <c r="D68" s="229">
        <v>0</v>
      </c>
    </row>
    <row r="69" spans="1:4" ht="22.9" customHeight="1">
      <c r="A69" s="233"/>
      <c r="B69" s="309" t="s">
        <v>3441</v>
      </c>
      <c r="C69" s="235" t="s">
        <v>3694</v>
      </c>
      <c r="D69" s="229">
        <v>0</v>
      </c>
    </row>
    <row r="70" spans="1:4" ht="22.9" customHeight="1">
      <c r="A70" s="233"/>
      <c r="B70" s="309" t="s">
        <v>3442</v>
      </c>
      <c r="C70" s="235" t="s">
        <v>3695</v>
      </c>
      <c r="D70" s="229">
        <v>0</v>
      </c>
    </row>
    <row r="71" spans="1:4" ht="22.9" customHeight="1">
      <c r="A71" s="232"/>
      <c r="B71" s="309" t="s">
        <v>3444</v>
      </c>
      <c r="C71" s="235" t="s">
        <v>3487</v>
      </c>
      <c r="D71" s="229">
        <v>0</v>
      </c>
    </row>
    <row r="72" spans="1:4" ht="22.9" customHeight="1">
      <c r="A72" s="232"/>
      <c r="B72" s="309" t="s">
        <v>3718</v>
      </c>
      <c r="C72" s="235" t="s">
        <v>3696</v>
      </c>
      <c r="D72" s="229">
        <v>0</v>
      </c>
    </row>
    <row r="73" spans="1:4" ht="22.9" customHeight="1">
      <c r="A73" s="232">
        <v>514</v>
      </c>
      <c r="B73" s="309"/>
      <c r="C73" s="234" t="s">
        <v>3697</v>
      </c>
      <c r="D73" s="229">
        <v>0</v>
      </c>
    </row>
    <row r="74" spans="1:4" ht="22.9" customHeight="1">
      <c r="A74" s="233"/>
      <c r="B74" s="309" t="s">
        <v>3441</v>
      </c>
      <c r="C74" s="235" t="s">
        <v>3488</v>
      </c>
      <c r="D74" s="229">
        <v>0</v>
      </c>
    </row>
    <row r="75" spans="1:4" ht="22.9" customHeight="1">
      <c r="A75" s="232"/>
      <c r="B75" s="311" t="s">
        <v>3442</v>
      </c>
      <c r="C75" s="239" t="s">
        <v>3489</v>
      </c>
      <c r="D75" s="229">
        <v>0</v>
      </c>
    </row>
    <row r="76" spans="1:4" ht="22.9" customHeight="1">
      <c r="A76" s="232">
        <v>599</v>
      </c>
      <c r="B76" s="309"/>
      <c r="C76" s="234" t="s">
        <v>74</v>
      </c>
      <c r="D76" s="229">
        <v>2630.68</v>
      </c>
    </row>
    <row r="77" spans="1:4" ht="22.9" customHeight="1">
      <c r="A77" s="233"/>
      <c r="B77" s="311" t="s">
        <v>3451</v>
      </c>
      <c r="C77" s="239" t="s">
        <v>3490</v>
      </c>
      <c r="D77" s="229">
        <v>0</v>
      </c>
    </row>
    <row r="78" spans="1:4" ht="22.9" customHeight="1">
      <c r="A78" s="233"/>
      <c r="B78" s="311" t="s">
        <v>3453</v>
      </c>
      <c r="C78" s="239" t="s">
        <v>3491</v>
      </c>
      <c r="D78" s="229">
        <v>0</v>
      </c>
    </row>
    <row r="79" spans="1:4" ht="22.9" customHeight="1">
      <c r="A79" s="232"/>
      <c r="B79" s="311" t="s">
        <v>3455</v>
      </c>
      <c r="C79" s="240" t="s">
        <v>3698</v>
      </c>
      <c r="D79" s="229">
        <v>0</v>
      </c>
    </row>
    <row r="80" spans="1:4" ht="22.9" customHeight="1">
      <c r="A80" s="233"/>
      <c r="B80" s="309">
        <v>99</v>
      </c>
      <c r="C80" s="237" t="s">
        <v>3492</v>
      </c>
      <c r="D80" s="229">
        <v>2630.68</v>
      </c>
    </row>
    <row r="81" spans="1:4" ht="22.9" customHeight="1">
      <c r="A81" s="328" t="s">
        <v>3699</v>
      </c>
      <c r="B81" s="329"/>
      <c r="C81" s="330"/>
      <c r="D81" s="263">
        <f>D6+D11+D22+D30+D37+D41+D44+D48+D51+D57+D60+D65+D68+D73+D76</f>
        <v>719824.61750000005</v>
      </c>
    </row>
    <row r="94" spans="1:4" ht="15.6" customHeight="1"/>
    <row r="102" ht="15.6" customHeight="1"/>
  </sheetData>
  <mergeCells count="5">
    <mergeCell ref="A4:B4"/>
    <mergeCell ref="C4:C5"/>
    <mergeCell ref="A2:D2"/>
    <mergeCell ref="D4:D5"/>
    <mergeCell ref="A81:C81"/>
  </mergeCells>
  <phoneticPr fontId="48" type="noConversion"/>
  <printOptions horizontalCentered="1"/>
  <pageMargins left="0.90486111111111101" right="0.74791666666666701" top="0.98402777777777795" bottom="0.98402777777777795" header="0.51180555555555596" footer="0.5118055555555559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H35"/>
  <sheetViews>
    <sheetView topLeftCell="A16" workbookViewId="0">
      <selection activeCell="C24" sqref="C24"/>
    </sheetView>
  </sheetViews>
  <sheetFormatPr defaultColWidth="7" defaultRowHeight="15"/>
  <cols>
    <col min="1" max="1" width="20.875" style="178" customWidth="1"/>
    <col min="2" max="2" width="20.875" style="14" customWidth="1"/>
    <col min="3" max="3" width="16.5" style="14" customWidth="1"/>
    <col min="4" max="8" width="14.5" style="14" customWidth="1"/>
    <col min="9" max="16384" width="7" style="16"/>
  </cols>
  <sheetData>
    <row r="1" spans="1:8" ht="21.75" customHeight="1">
      <c r="A1" s="179" t="s">
        <v>79</v>
      </c>
      <c r="B1" s="20"/>
      <c r="C1" s="20"/>
      <c r="D1" s="20"/>
      <c r="E1" s="20"/>
      <c r="F1" s="20"/>
      <c r="G1" s="20"/>
      <c r="H1" s="20"/>
    </row>
    <row r="2" spans="1:8" ht="51.75" customHeight="1">
      <c r="A2" s="333" t="s">
        <v>320</v>
      </c>
      <c r="B2" s="334"/>
      <c r="C2" s="334"/>
      <c r="D2" s="334"/>
      <c r="E2" s="334"/>
      <c r="F2" s="334"/>
      <c r="G2" s="334"/>
      <c r="H2" s="334"/>
    </row>
    <row r="3" spans="1:8">
      <c r="H3" s="78" t="s">
        <v>80</v>
      </c>
    </row>
    <row r="4" spans="1:8" s="90" customFormat="1" ht="39.75" customHeight="1">
      <c r="A4" s="341" t="s">
        <v>81</v>
      </c>
      <c r="B4" s="343" t="s">
        <v>82</v>
      </c>
      <c r="C4" s="335" t="s">
        <v>83</v>
      </c>
      <c r="D4" s="336"/>
      <c r="E4" s="337"/>
      <c r="F4" s="338" t="s">
        <v>84</v>
      </c>
      <c r="G4" s="339"/>
      <c r="H4" s="340"/>
    </row>
    <row r="5" spans="1:8" s="90" customFormat="1" ht="39.75" customHeight="1">
      <c r="A5" s="342"/>
      <c r="B5" s="344"/>
      <c r="C5" s="180" t="s">
        <v>61</v>
      </c>
      <c r="D5" s="180" t="s">
        <v>88</v>
      </c>
      <c r="E5" s="180" t="s">
        <v>89</v>
      </c>
      <c r="F5" s="180" t="s">
        <v>61</v>
      </c>
      <c r="G5" s="180" t="s">
        <v>88</v>
      </c>
      <c r="H5" s="180" t="s">
        <v>89</v>
      </c>
    </row>
    <row r="6" spans="1:8" s="90" customFormat="1" ht="39.75" customHeight="1">
      <c r="A6" s="288" t="s">
        <v>3712</v>
      </c>
      <c r="B6" s="136">
        <f>SUM('[1]2017年决算事项  (2.6取整给国库）'!Q11:Q17)</f>
        <v>89307</v>
      </c>
      <c r="C6" s="292">
        <f>D6+E6</f>
        <v>65564.959999999992</v>
      </c>
      <c r="D6" s="241">
        <v>65564.959999999992</v>
      </c>
      <c r="E6" s="291"/>
      <c r="F6" s="136">
        <f>G6+H6</f>
        <v>136338</v>
      </c>
      <c r="G6" s="241">
        <v>136338</v>
      </c>
      <c r="H6" s="291"/>
    </row>
    <row r="7" spans="1:8" s="90" customFormat="1" ht="39.75" customHeight="1">
      <c r="A7" s="181" t="s">
        <v>90</v>
      </c>
      <c r="B7" s="136">
        <v>15850</v>
      </c>
      <c r="C7" s="292">
        <f>D7+E7</f>
        <v>5921.98</v>
      </c>
      <c r="D7" s="241">
        <v>4738.9799999999996</v>
      </c>
      <c r="E7" s="244">
        <v>1183</v>
      </c>
      <c r="F7" s="136">
        <f>G7+H7</f>
        <v>8101</v>
      </c>
      <c r="G7" s="241">
        <v>8047</v>
      </c>
      <c r="H7" s="244">
        <v>54</v>
      </c>
    </row>
    <row r="8" spans="1:8" s="90" customFormat="1" ht="39.75" customHeight="1">
      <c r="A8" s="181" t="s">
        <v>91</v>
      </c>
      <c r="B8" s="136">
        <v>51848</v>
      </c>
      <c r="C8" s="292">
        <f t="shared" ref="C8:C18" si="0">D8+E8</f>
        <v>9578</v>
      </c>
      <c r="D8" s="241">
        <v>7057</v>
      </c>
      <c r="E8" s="244">
        <v>2521</v>
      </c>
      <c r="F8" s="136">
        <f t="shared" ref="F8:F18" si="1">G8+H8</f>
        <v>13349</v>
      </c>
      <c r="G8" s="241">
        <v>13259</v>
      </c>
      <c r="H8" s="244">
        <v>90</v>
      </c>
    </row>
    <row r="9" spans="1:8" s="90" customFormat="1" ht="39.75" customHeight="1">
      <c r="A9" s="181" t="s">
        <v>92</v>
      </c>
      <c r="B9" s="136">
        <v>8927</v>
      </c>
      <c r="C9" s="292">
        <f t="shared" si="0"/>
        <v>16349.970000000001</v>
      </c>
      <c r="D9" s="241">
        <v>14229.970000000001</v>
      </c>
      <c r="E9" s="244">
        <v>2120</v>
      </c>
      <c r="F9" s="136">
        <f t="shared" si="1"/>
        <v>10855</v>
      </c>
      <c r="G9" s="241">
        <v>10745</v>
      </c>
      <c r="H9" s="244">
        <v>110</v>
      </c>
    </row>
    <row r="10" spans="1:8" s="90" customFormat="1" ht="39.75" customHeight="1">
      <c r="A10" s="181" t="s">
        <v>93</v>
      </c>
      <c r="B10" s="136">
        <v>2304</v>
      </c>
      <c r="C10" s="292">
        <f t="shared" si="0"/>
        <v>12030.04</v>
      </c>
      <c r="D10" s="241">
        <v>10457.040000000001</v>
      </c>
      <c r="E10" s="244">
        <v>1573</v>
      </c>
      <c r="F10" s="136">
        <f t="shared" si="1"/>
        <v>7044</v>
      </c>
      <c r="G10" s="241">
        <v>6942</v>
      </c>
      <c r="H10" s="245">
        <v>102</v>
      </c>
    </row>
    <row r="11" spans="1:8" s="90" customFormat="1" ht="39.75" customHeight="1">
      <c r="A11" s="181" t="s">
        <v>94</v>
      </c>
      <c r="B11" s="136">
        <v>4026</v>
      </c>
      <c r="C11" s="292">
        <f t="shared" si="0"/>
        <v>50641.96</v>
      </c>
      <c r="D11" s="241">
        <v>41577</v>
      </c>
      <c r="E11" s="245">
        <v>9064.9599999999991</v>
      </c>
      <c r="F11" s="136">
        <f t="shared" si="1"/>
        <v>24678</v>
      </c>
      <c r="G11" s="241">
        <v>23741</v>
      </c>
      <c r="H11" s="244">
        <v>937</v>
      </c>
    </row>
    <row r="12" spans="1:8" s="90" customFormat="1" ht="39.75" customHeight="1">
      <c r="A12" s="181" t="s">
        <v>95</v>
      </c>
      <c r="B12" s="136">
        <v>28766</v>
      </c>
      <c r="C12" s="292">
        <f t="shared" si="0"/>
        <v>35564</v>
      </c>
      <c r="D12" s="241">
        <v>29215</v>
      </c>
      <c r="E12" s="244">
        <v>6349</v>
      </c>
      <c r="F12" s="136">
        <f t="shared" si="1"/>
        <v>36049</v>
      </c>
      <c r="G12" s="241">
        <v>35706</v>
      </c>
      <c r="H12" s="244">
        <v>343</v>
      </c>
    </row>
    <row r="13" spans="1:8" ht="39.75" customHeight="1">
      <c r="A13" s="181" t="s">
        <v>96</v>
      </c>
      <c r="B13" s="136">
        <v>-1065</v>
      </c>
      <c r="C13" s="292">
        <f t="shared" si="0"/>
        <v>2707</v>
      </c>
      <c r="D13" s="241">
        <v>2055</v>
      </c>
      <c r="E13" s="244">
        <v>652</v>
      </c>
      <c r="F13" s="136">
        <f t="shared" si="1"/>
        <v>2861</v>
      </c>
      <c r="G13" s="241">
        <v>2830</v>
      </c>
      <c r="H13" s="244">
        <v>31</v>
      </c>
    </row>
    <row r="14" spans="1:8" ht="39.75" customHeight="1">
      <c r="A14" s="181" t="s">
        <v>98</v>
      </c>
      <c r="B14" s="136">
        <v>8864</v>
      </c>
      <c r="C14" s="292">
        <f t="shared" si="0"/>
        <v>4364</v>
      </c>
      <c r="D14" s="241">
        <v>3507</v>
      </c>
      <c r="E14" s="244">
        <v>857</v>
      </c>
      <c r="F14" s="136">
        <f t="shared" si="1"/>
        <v>1425</v>
      </c>
      <c r="G14" s="241">
        <v>1407</v>
      </c>
      <c r="H14" s="244">
        <v>18</v>
      </c>
    </row>
    <row r="15" spans="1:8" ht="39.75" customHeight="1">
      <c r="A15" s="242" t="s">
        <v>3500</v>
      </c>
      <c r="B15" s="243">
        <v>0</v>
      </c>
      <c r="C15" s="292">
        <f t="shared" si="0"/>
        <v>302</v>
      </c>
      <c r="D15" s="241">
        <v>302</v>
      </c>
      <c r="E15" s="244"/>
      <c r="F15" s="136">
        <f t="shared" si="1"/>
        <v>6</v>
      </c>
      <c r="G15" s="241">
        <v>6</v>
      </c>
      <c r="H15" s="244">
        <v>0</v>
      </c>
    </row>
    <row r="16" spans="1:8" ht="39.75" customHeight="1">
      <c r="A16" s="181" t="s">
        <v>99</v>
      </c>
      <c r="B16" s="136">
        <v>1257</v>
      </c>
      <c r="C16" s="292">
        <f t="shared" si="0"/>
        <v>2747</v>
      </c>
      <c r="D16" s="241">
        <v>2333</v>
      </c>
      <c r="E16" s="244">
        <v>414</v>
      </c>
      <c r="F16" s="136">
        <f t="shared" si="1"/>
        <v>2053</v>
      </c>
      <c r="G16" s="241">
        <v>2037</v>
      </c>
      <c r="H16" s="244">
        <v>16</v>
      </c>
    </row>
    <row r="17" spans="1:8" ht="39.75" customHeight="1">
      <c r="A17" s="181" t="s">
        <v>100</v>
      </c>
      <c r="B17" s="136">
        <v>2812</v>
      </c>
      <c r="C17" s="292">
        <f t="shared" si="0"/>
        <v>2840</v>
      </c>
      <c r="D17" s="241">
        <v>2329</v>
      </c>
      <c r="E17" s="244">
        <v>511</v>
      </c>
      <c r="F17" s="136">
        <f t="shared" si="1"/>
        <v>2022</v>
      </c>
      <c r="G17" s="241">
        <v>2005</v>
      </c>
      <c r="H17" s="244">
        <v>17</v>
      </c>
    </row>
    <row r="18" spans="1:8" ht="39.75" customHeight="1">
      <c r="A18" s="181" t="s">
        <v>101</v>
      </c>
      <c r="B18" s="136">
        <v>50505</v>
      </c>
      <c r="C18" s="292">
        <f t="shared" si="0"/>
        <v>10796</v>
      </c>
      <c r="D18" s="241">
        <v>8579</v>
      </c>
      <c r="E18" s="244">
        <v>2217</v>
      </c>
      <c r="F18" s="136">
        <f t="shared" si="1"/>
        <v>9947</v>
      </c>
      <c r="G18" s="241">
        <v>9821</v>
      </c>
      <c r="H18" s="244">
        <v>126</v>
      </c>
    </row>
    <row r="19" spans="1:8" s="52" customFormat="1" ht="39.75" customHeight="1">
      <c r="A19" s="182" t="s">
        <v>17</v>
      </c>
      <c r="B19" s="183">
        <f>SUM(B6:B18)</f>
        <v>263401</v>
      </c>
      <c r="C19" s="183">
        <f t="shared" ref="C19:H19" si="2">SUM(C6:C18)</f>
        <v>219406.90999999997</v>
      </c>
      <c r="D19" s="183">
        <f t="shared" si="2"/>
        <v>191944.94999999998</v>
      </c>
      <c r="E19" s="183">
        <f t="shared" si="2"/>
        <v>27461.96</v>
      </c>
      <c r="F19" s="183">
        <f t="shared" si="2"/>
        <v>254728</v>
      </c>
      <c r="G19" s="183">
        <f t="shared" si="2"/>
        <v>252884</v>
      </c>
      <c r="H19" s="183">
        <f t="shared" si="2"/>
        <v>1844</v>
      </c>
    </row>
    <row r="20" spans="1:8" ht="19.5" customHeight="1">
      <c r="A20" s="331" t="s">
        <v>3713</v>
      </c>
      <c r="B20" s="331"/>
      <c r="C20" s="331"/>
      <c r="D20" s="331"/>
      <c r="E20" s="331"/>
      <c r="F20" s="331"/>
      <c r="G20" s="331"/>
      <c r="H20" s="331"/>
    </row>
    <row r="21" spans="1:8" ht="19.5" customHeight="1">
      <c r="A21" s="332"/>
      <c r="B21" s="332"/>
      <c r="C21" s="332"/>
      <c r="D21" s="332"/>
      <c r="E21" s="332"/>
      <c r="F21" s="332"/>
      <c r="G21" s="332"/>
      <c r="H21" s="332"/>
    </row>
    <row r="22" spans="1:8" ht="19.5" customHeight="1">
      <c r="A22" s="332"/>
      <c r="B22" s="332"/>
      <c r="C22" s="332"/>
      <c r="D22" s="332"/>
      <c r="E22" s="332"/>
      <c r="F22" s="332"/>
      <c r="G22" s="332"/>
      <c r="H22" s="332"/>
    </row>
    <row r="23" spans="1:8" ht="42.6" customHeight="1">
      <c r="A23" s="332"/>
      <c r="B23" s="332"/>
      <c r="C23" s="332"/>
      <c r="D23" s="332"/>
      <c r="E23" s="332"/>
      <c r="F23" s="332"/>
      <c r="G23" s="332"/>
      <c r="H23" s="332"/>
    </row>
    <row r="24" spans="1:8" ht="19.5" customHeight="1">
      <c r="A24" s="90"/>
      <c r="B24" s="16"/>
      <c r="C24" s="16"/>
      <c r="D24" s="16"/>
      <c r="E24" s="16"/>
      <c r="F24" s="16"/>
      <c r="G24" s="16"/>
      <c r="H24" s="16"/>
    </row>
    <row r="25" spans="1:8" ht="19.5" customHeight="1">
      <c r="A25" s="90"/>
      <c r="B25" s="16"/>
      <c r="C25" s="16"/>
      <c r="D25" s="16"/>
      <c r="E25" s="16"/>
      <c r="F25" s="16"/>
      <c r="G25" s="16"/>
      <c r="H25" s="16"/>
    </row>
    <row r="26" spans="1:8" ht="19.5" customHeight="1">
      <c r="A26" s="90"/>
      <c r="B26" s="16"/>
      <c r="C26" s="16"/>
      <c r="D26" s="16"/>
      <c r="E26" s="16"/>
      <c r="F26" s="16"/>
      <c r="G26" s="16"/>
      <c r="H26" s="16"/>
    </row>
    <row r="27" spans="1:8" ht="19.5" customHeight="1">
      <c r="A27" s="90"/>
      <c r="B27" s="16"/>
      <c r="C27" s="16"/>
      <c r="D27" s="16"/>
      <c r="E27" s="16"/>
      <c r="F27" s="16"/>
      <c r="G27" s="16"/>
      <c r="H27" s="16"/>
    </row>
    <row r="28" spans="1:8" ht="19.5" customHeight="1">
      <c r="A28" s="90"/>
      <c r="B28" s="16"/>
      <c r="C28" s="16"/>
      <c r="D28" s="16"/>
      <c r="E28" s="16"/>
      <c r="F28" s="16"/>
      <c r="G28" s="16"/>
      <c r="H28" s="16"/>
    </row>
    <row r="29" spans="1:8" ht="19.5" customHeight="1">
      <c r="A29" s="90"/>
      <c r="B29" s="16"/>
      <c r="C29" s="16"/>
      <c r="D29" s="16"/>
      <c r="E29" s="16"/>
      <c r="F29" s="16"/>
      <c r="G29" s="16"/>
      <c r="H29" s="16"/>
    </row>
    <row r="30" spans="1:8" ht="19.5" customHeight="1">
      <c r="A30" s="90"/>
      <c r="B30" s="16"/>
      <c r="C30" s="16"/>
      <c r="D30" s="16"/>
      <c r="E30" s="16"/>
      <c r="F30" s="16"/>
      <c r="G30" s="16"/>
      <c r="H30" s="16"/>
    </row>
    <row r="31" spans="1:8" ht="19.5" customHeight="1">
      <c r="A31" s="90"/>
      <c r="B31" s="16"/>
      <c r="C31" s="16"/>
      <c r="D31" s="16"/>
      <c r="E31" s="16"/>
      <c r="F31" s="16"/>
      <c r="G31" s="16"/>
      <c r="H31" s="16"/>
    </row>
    <row r="32" spans="1:8" ht="19.5" customHeight="1">
      <c r="A32" s="90"/>
      <c r="B32" s="16"/>
      <c r="C32" s="16"/>
      <c r="D32" s="16"/>
      <c r="E32" s="16"/>
      <c r="F32" s="16"/>
      <c r="G32" s="16"/>
      <c r="H32" s="16"/>
    </row>
    <row r="33" spans="1:8" ht="19.5" customHeight="1">
      <c r="A33" s="90"/>
      <c r="B33" s="16"/>
      <c r="C33" s="16"/>
      <c r="D33" s="16"/>
      <c r="E33" s="16"/>
      <c r="F33" s="16"/>
      <c r="G33" s="16"/>
      <c r="H33" s="16"/>
    </row>
    <row r="34" spans="1:8" ht="19.5" customHeight="1">
      <c r="A34" s="90"/>
      <c r="B34" s="16"/>
      <c r="C34" s="16"/>
      <c r="D34" s="16"/>
      <c r="E34" s="16"/>
      <c r="F34" s="16"/>
      <c r="G34" s="16"/>
      <c r="H34" s="16"/>
    </row>
    <row r="35" spans="1:8" ht="19.5" customHeight="1">
      <c r="A35" s="90"/>
      <c r="B35" s="16"/>
      <c r="C35" s="16"/>
      <c r="D35" s="16"/>
      <c r="E35" s="16"/>
      <c r="F35" s="16"/>
      <c r="G35" s="16"/>
      <c r="H35" s="16"/>
    </row>
  </sheetData>
  <mergeCells count="6">
    <mergeCell ref="A20:H23"/>
    <mergeCell ref="A2:H2"/>
    <mergeCell ref="C4:E4"/>
    <mergeCell ref="F4:H4"/>
    <mergeCell ref="A4:A5"/>
    <mergeCell ref="B4:B5"/>
  </mergeCells>
  <phoneticPr fontId="31" type="noConversion"/>
  <printOptions horizontalCentered="1"/>
  <pageMargins left="0.74791666666666701" right="0.74791666666666701" top="0.98402777777777795" bottom="0.98402777777777795" header="0.51180555555555596" footer="0.51180555555555596"/>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Q94"/>
  <sheetViews>
    <sheetView topLeftCell="A34" workbookViewId="0">
      <selection activeCell="C38" sqref="C38"/>
    </sheetView>
  </sheetViews>
  <sheetFormatPr defaultColWidth="7.875" defaultRowHeight="15.75"/>
  <cols>
    <col min="1" max="1" width="7.875" style="72"/>
    <col min="2" max="2" width="33.5" style="72" customWidth="1"/>
    <col min="3" max="5" width="14.625" style="72" customWidth="1"/>
    <col min="6" max="6" width="8" style="72" customWidth="1"/>
    <col min="7" max="7" width="9.25" style="72" customWidth="1"/>
    <col min="8" max="8" width="16" style="72" customWidth="1"/>
    <col min="9" max="9" width="13.875" style="72" customWidth="1"/>
    <col min="10" max="257" width="7.875" style="72"/>
    <col min="258" max="258" width="35.75" style="72" customWidth="1"/>
    <col min="259" max="259" width="7.875" style="72" hidden="1" customWidth="1"/>
    <col min="260" max="261" width="12" style="72" customWidth="1"/>
    <col min="262" max="262" width="8" style="72" customWidth="1"/>
    <col min="263" max="263" width="7.875" style="72" customWidth="1"/>
    <col min="264" max="265" width="7.875" style="72" hidden="1" customWidth="1"/>
    <col min="266" max="513" width="7.875" style="72"/>
    <col min="514" max="514" width="35.75" style="72" customWidth="1"/>
    <col min="515" max="515" width="7.875" style="72" hidden="1" customWidth="1"/>
    <col min="516" max="517" width="12" style="72" customWidth="1"/>
    <col min="518" max="518" width="8" style="72" customWidth="1"/>
    <col min="519" max="519" width="7.875" style="72" customWidth="1"/>
    <col min="520" max="521" width="7.875" style="72" hidden="1" customWidth="1"/>
    <col min="522" max="769" width="7.875" style="72"/>
    <col min="770" max="770" width="35.75" style="72" customWidth="1"/>
    <col min="771" max="771" width="7.875" style="72" hidden="1" customWidth="1"/>
    <col min="772" max="773" width="12" style="72" customWidth="1"/>
    <col min="774" max="774" width="8" style="72" customWidth="1"/>
    <col min="775" max="775" width="7.875" style="72" customWidth="1"/>
    <col min="776" max="777" width="7.875" style="72" hidden="1" customWidth="1"/>
    <col min="778" max="1025" width="7.875" style="72"/>
    <col min="1026" max="1026" width="35.75" style="72" customWidth="1"/>
    <col min="1027" max="1027" width="7.875" style="72" hidden="1" customWidth="1"/>
    <col min="1028" max="1029" width="12" style="72" customWidth="1"/>
    <col min="1030" max="1030" width="8" style="72" customWidth="1"/>
    <col min="1031" max="1031" width="7.875" style="72" customWidth="1"/>
    <col min="1032" max="1033" width="7.875" style="72" hidden="1" customWidth="1"/>
    <col min="1034" max="1281" width="7.875" style="72"/>
    <col min="1282" max="1282" width="35.75" style="72" customWidth="1"/>
    <col min="1283" max="1283" width="7.875" style="72" hidden="1" customWidth="1"/>
    <col min="1284" max="1285" width="12" style="72" customWidth="1"/>
    <col min="1286" max="1286" width="8" style="72" customWidth="1"/>
    <col min="1287" max="1287" width="7.875" style="72" customWidth="1"/>
    <col min="1288" max="1289" width="7.875" style="72" hidden="1" customWidth="1"/>
    <col min="1290" max="1537" width="7.875" style="72"/>
    <col min="1538" max="1538" width="35.75" style="72" customWidth="1"/>
    <col min="1539" max="1539" width="7.875" style="72" hidden="1" customWidth="1"/>
    <col min="1540" max="1541" width="12" style="72" customWidth="1"/>
    <col min="1542" max="1542" width="8" style="72" customWidth="1"/>
    <col min="1543" max="1543" width="7.875" style="72" customWidth="1"/>
    <col min="1544" max="1545" width="7.875" style="72" hidden="1" customWidth="1"/>
    <col min="1546" max="1793" width="7.875" style="72"/>
    <col min="1794" max="1794" width="35.75" style="72" customWidth="1"/>
    <col min="1795" max="1795" width="7.875" style="72" hidden="1" customWidth="1"/>
    <col min="1796" max="1797" width="12" style="72" customWidth="1"/>
    <col min="1798" max="1798" width="8" style="72" customWidth="1"/>
    <col min="1799" max="1799" width="7.875" style="72" customWidth="1"/>
    <col min="1800" max="1801" width="7.875" style="72" hidden="1" customWidth="1"/>
    <col min="1802" max="2049" width="7.875" style="72"/>
    <col min="2050" max="2050" width="35.75" style="72" customWidth="1"/>
    <col min="2051" max="2051" width="7.875" style="72" hidden="1" customWidth="1"/>
    <col min="2052" max="2053" width="12" style="72" customWidth="1"/>
    <col min="2054" max="2054" width="8" style="72" customWidth="1"/>
    <col min="2055" max="2055" width="7.875" style="72" customWidth="1"/>
    <col min="2056" max="2057" width="7.875" style="72" hidden="1" customWidth="1"/>
    <col min="2058" max="2305" width="7.875" style="72"/>
    <col min="2306" max="2306" width="35.75" style="72" customWidth="1"/>
    <col min="2307" max="2307" width="7.875" style="72" hidden="1" customWidth="1"/>
    <col min="2308" max="2309" width="12" style="72" customWidth="1"/>
    <col min="2310" max="2310" width="8" style="72" customWidth="1"/>
    <col min="2311" max="2311" width="7.875" style="72" customWidth="1"/>
    <col min="2312" max="2313" width="7.875" style="72" hidden="1" customWidth="1"/>
    <col min="2314" max="2561" width="7.875" style="72"/>
    <col min="2562" max="2562" width="35.75" style="72" customWidth="1"/>
    <col min="2563" max="2563" width="7.875" style="72" hidden="1" customWidth="1"/>
    <col min="2564" max="2565" width="12" style="72" customWidth="1"/>
    <col min="2566" max="2566" width="8" style="72" customWidth="1"/>
    <col min="2567" max="2567" width="7.875" style="72" customWidth="1"/>
    <col min="2568" max="2569" width="7.875" style="72" hidden="1" customWidth="1"/>
    <col min="2570" max="2817" width="7.875" style="72"/>
    <col min="2818" max="2818" width="35.75" style="72" customWidth="1"/>
    <col min="2819" max="2819" width="7.875" style="72" hidden="1" customWidth="1"/>
    <col min="2820" max="2821" width="12" style="72" customWidth="1"/>
    <col min="2822" max="2822" width="8" style="72" customWidth="1"/>
    <col min="2823" max="2823" width="7.875" style="72" customWidth="1"/>
    <col min="2824" max="2825" width="7.875" style="72" hidden="1" customWidth="1"/>
    <col min="2826" max="3073" width="7.875" style="72"/>
    <col min="3074" max="3074" width="35.75" style="72" customWidth="1"/>
    <col min="3075" max="3075" width="7.875" style="72" hidden="1" customWidth="1"/>
    <col min="3076" max="3077" width="12" style="72" customWidth="1"/>
    <col min="3078" max="3078" width="8" style="72" customWidth="1"/>
    <col min="3079" max="3079" width="7.875" style="72" customWidth="1"/>
    <col min="3080" max="3081" width="7.875" style="72" hidden="1" customWidth="1"/>
    <col min="3082" max="3329" width="7.875" style="72"/>
    <col min="3330" max="3330" width="35.75" style="72" customWidth="1"/>
    <col min="3331" max="3331" width="7.875" style="72" hidden="1" customWidth="1"/>
    <col min="3332" max="3333" width="12" style="72" customWidth="1"/>
    <col min="3334" max="3334" width="8" style="72" customWidth="1"/>
    <col min="3335" max="3335" width="7.875" style="72" customWidth="1"/>
    <col min="3336" max="3337" width="7.875" style="72" hidden="1" customWidth="1"/>
    <col min="3338" max="3585" width="7.875" style="72"/>
    <col min="3586" max="3586" width="35.75" style="72" customWidth="1"/>
    <col min="3587" max="3587" width="7.875" style="72" hidden="1" customWidth="1"/>
    <col min="3588" max="3589" width="12" style="72" customWidth="1"/>
    <col min="3590" max="3590" width="8" style="72" customWidth="1"/>
    <col min="3591" max="3591" width="7.875" style="72" customWidth="1"/>
    <col min="3592" max="3593" width="7.875" style="72" hidden="1" customWidth="1"/>
    <col min="3594" max="3841" width="7.875" style="72"/>
    <col min="3842" max="3842" width="35.75" style="72" customWidth="1"/>
    <col min="3843" max="3843" width="7.875" style="72" hidden="1" customWidth="1"/>
    <col min="3844" max="3845" width="12" style="72" customWidth="1"/>
    <col min="3846" max="3846" width="8" style="72" customWidth="1"/>
    <col min="3847" max="3847" width="7.875" style="72" customWidth="1"/>
    <col min="3848" max="3849" width="7.875" style="72" hidden="1" customWidth="1"/>
    <col min="3850" max="4097" width="7.875" style="72"/>
    <col min="4098" max="4098" width="35.75" style="72" customWidth="1"/>
    <col min="4099" max="4099" width="7.875" style="72" hidden="1" customWidth="1"/>
    <col min="4100" max="4101" width="12" style="72" customWidth="1"/>
    <col min="4102" max="4102" width="8" style="72" customWidth="1"/>
    <col min="4103" max="4103" width="7.875" style="72" customWidth="1"/>
    <col min="4104" max="4105" width="7.875" style="72" hidden="1" customWidth="1"/>
    <col min="4106" max="4353" width="7.875" style="72"/>
    <col min="4354" max="4354" width="35.75" style="72" customWidth="1"/>
    <col min="4355" max="4355" width="7.875" style="72" hidden="1" customWidth="1"/>
    <col min="4356" max="4357" width="12" style="72" customWidth="1"/>
    <col min="4358" max="4358" width="8" style="72" customWidth="1"/>
    <col min="4359" max="4359" width="7.875" style="72" customWidth="1"/>
    <col min="4360" max="4361" width="7.875" style="72" hidden="1" customWidth="1"/>
    <col min="4362" max="4609" width="7.875" style="72"/>
    <col min="4610" max="4610" width="35.75" style="72" customWidth="1"/>
    <col min="4611" max="4611" width="7.875" style="72" hidden="1" customWidth="1"/>
    <col min="4612" max="4613" width="12" style="72" customWidth="1"/>
    <col min="4614" max="4614" width="8" style="72" customWidth="1"/>
    <col min="4615" max="4615" width="7.875" style="72" customWidth="1"/>
    <col min="4616" max="4617" width="7.875" style="72" hidden="1" customWidth="1"/>
    <col min="4618" max="4865" width="7.875" style="72"/>
    <col min="4866" max="4866" width="35.75" style="72" customWidth="1"/>
    <col min="4867" max="4867" width="7.875" style="72" hidden="1" customWidth="1"/>
    <col min="4868" max="4869" width="12" style="72" customWidth="1"/>
    <col min="4870" max="4870" width="8" style="72" customWidth="1"/>
    <col min="4871" max="4871" width="7.875" style="72" customWidth="1"/>
    <col min="4872" max="4873" width="7.875" style="72" hidden="1" customWidth="1"/>
    <col min="4874" max="5121" width="7.875" style="72"/>
    <col min="5122" max="5122" width="35.75" style="72" customWidth="1"/>
    <col min="5123" max="5123" width="7.875" style="72" hidden="1" customWidth="1"/>
    <col min="5124" max="5125" width="12" style="72" customWidth="1"/>
    <col min="5126" max="5126" width="8" style="72" customWidth="1"/>
    <col min="5127" max="5127" width="7.875" style="72" customWidth="1"/>
    <col min="5128" max="5129" width="7.875" style="72" hidden="1" customWidth="1"/>
    <col min="5130" max="5377" width="7.875" style="72"/>
    <col min="5378" max="5378" width="35.75" style="72" customWidth="1"/>
    <col min="5379" max="5379" width="7.875" style="72" hidden="1" customWidth="1"/>
    <col min="5380" max="5381" width="12" style="72" customWidth="1"/>
    <col min="5382" max="5382" width="8" style="72" customWidth="1"/>
    <col min="5383" max="5383" width="7.875" style="72" customWidth="1"/>
    <col min="5384" max="5385" width="7.875" style="72" hidden="1" customWidth="1"/>
    <col min="5386" max="5633" width="7.875" style="72"/>
    <col min="5634" max="5634" width="35.75" style="72" customWidth="1"/>
    <col min="5635" max="5635" width="7.875" style="72" hidden="1" customWidth="1"/>
    <col min="5636" max="5637" width="12" style="72" customWidth="1"/>
    <col min="5638" max="5638" width="8" style="72" customWidth="1"/>
    <col min="5639" max="5639" width="7.875" style="72" customWidth="1"/>
    <col min="5640" max="5641" width="7.875" style="72" hidden="1" customWidth="1"/>
    <col min="5642" max="5889" width="7.875" style="72"/>
    <col min="5890" max="5890" width="35.75" style="72" customWidth="1"/>
    <col min="5891" max="5891" width="7.875" style="72" hidden="1" customWidth="1"/>
    <col min="5892" max="5893" width="12" style="72" customWidth="1"/>
    <col min="5894" max="5894" width="8" style="72" customWidth="1"/>
    <col min="5895" max="5895" width="7.875" style="72" customWidth="1"/>
    <col min="5896" max="5897" width="7.875" style="72" hidden="1" customWidth="1"/>
    <col min="5898" max="6145" width="7.875" style="72"/>
    <col min="6146" max="6146" width="35.75" style="72" customWidth="1"/>
    <col min="6147" max="6147" width="7.875" style="72" hidden="1" customWidth="1"/>
    <col min="6148" max="6149" width="12" style="72" customWidth="1"/>
    <col min="6150" max="6150" width="8" style="72" customWidth="1"/>
    <col min="6151" max="6151" width="7.875" style="72" customWidth="1"/>
    <col min="6152" max="6153" width="7.875" style="72" hidden="1" customWidth="1"/>
    <col min="6154" max="6401" width="7.875" style="72"/>
    <col min="6402" max="6402" width="35.75" style="72" customWidth="1"/>
    <col min="6403" max="6403" width="7.875" style="72" hidden="1" customWidth="1"/>
    <col min="6404" max="6405" width="12" style="72" customWidth="1"/>
    <col min="6406" max="6406" width="8" style="72" customWidth="1"/>
    <col min="6407" max="6407" width="7.875" style="72" customWidth="1"/>
    <col min="6408" max="6409" width="7.875" style="72" hidden="1" customWidth="1"/>
    <col min="6410" max="6657" width="7.875" style="72"/>
    <col min="6658" max="6658" width="35.75" style="72" customWidth="1"/>
    <col min="6659" max="6659" width="7.875" style="72" hidden="1" customWidth="1"/>
    <col min="6660" max="6661" width="12" style="72" customWidth="1"/>
    <col min="6662" max="6662" width="8" style="72" customWidth="1"/>
    <col min="6663" max="6663" width="7.875" style="72" customWidth="1"/>
    <col min="6664" max="6665" width="7.875" style="72" hidden="1" customWidth="1"/>
    <col min="6666" max="6913" width="7.875" style="72"/>
    <col min="6914" max="6914" width="35.75" style="72" customWidth="1"/>
    <col min="6915" max="6915" width="7.875" style="72" hidden="1" customWidth="1"/>
    <col min="6916" max="6917" width="12" style="72" customWidth="1"/>
    <col min="6918" max="6918" width="8" style="72" customWidth="1"/>
    <col min="6919" max="6919" width="7.875" style="72" customWidth="1"/>
    <col min="6920" max="6921" width="7.875" style="72" hidden="1" customWidth="1"/>
    <col min="6922" max="7169" width="7.875" style="72"/>
    <col min="7170" max="7170" width="35.75" style="72" customWidth="1"/>
    <col min="7171" max="7171" width="7.875" style="72" hidden="1" customWidth="1"/>
    <col min="7172" max="7173" width="12" style="72" customWidth="1"/>
    <col min="7174" max="7174" width="8" style="72" customWidth="1"/>
    <col min="7175" max="7175" width="7.875" style="72" customWidth="1"/>
    <col min="7176" max="7177" width="7.875" style="72" hidden="1" customWidth="1"/>
    <col min="7178" max="7425" width="7.875" style="72"/>
    <col min="7426" max="7426" width="35.75" style="72" customWidth="1"/>
    <col min="7427" max="7427" width="7.875" style="72" hidden="1" customWidth="1"/>
    <col min="7428" max="7429" width="12" style="72" customWidth="1"/>
    <col min="7430" max="7430" width="8" style="72" customWidth="1"/>
    <col min="7431" max="7431" width="7.875" style="72" customWidth="1"/>
    <col min="7432" max="7433" width="7.875" style="72" hidden="1" customWidth="1"/>
    <col min="7434" max="7681" width="7.875" style="72"/>
    <col min="7682" max="7682" width="35.75" style="72" customWidth="1"/>
    <col min="7683" max="7683" width="7.875" style="72" hidden="1" customWidth="1"/>
    <col min="7684" max="7685" width="12" style="72" customWidth="1"/>
    <col min="7686" max="7686" width="8" style="72" customWidth="1"/>
    <col min="7687" max="7687" width="7.875" style="72" customWidth="1"/>
    <col min="7688" max="7689" width="7.875" style="72" hidden="1" customWidth="1"/>
    <col min="7690" max="7937" width="7.875" style="72"/>
    <col min="7938" max="7938" width="35.75" style="72" customWidth="1"/>
    <col min="7939" max="7939" width="7.875" style="72" hidden="1" customWidth="1"/>
    <col min="7940" max="7941" width="12" style="72" customWidth="1"/>
    <col min="7942" max="7942" width="8" style="72" customWidth="1"/>
    <col min="7943" max="7943" width="7.875" style="72" customWidth="1"/>
    <col min="7944" max="7945" width="7.875" style="72" hidden="1" customWidth="1"/>
    <col min="7946" max="8193" width="7.875" style="72"/>
    <col min="8194" max="8194" width="35.75" style="72" customWidth="1"/>
    <col min="8195" max="8195" width="7.875" style="72" hidden="1" customWidth="1"/>
    <col min="8196" max="8197" width="12" style="72" customWidth="1"/>
    <col min="8198" max="8198" width="8" style="72" customWidth="1"/>
    <col min="8199" max="8199" width="7.875" style="72" customWidth="1"/>
    <col min="8200" max="8201" width="7.875" style="72" hidden="1" customWidth="1"/>
    <col min="8202" max="8449" width="7.875" style="72"/>
    <col min="8450" max="8450" width="35.75" style="72" customWidth="1"/>
    <col min="8451" max="8451" width="7.875" style="72" hidden="1" customWidth="1"/>
    <col min="8452" max="8453" width="12" style="72" customWidth="1"/>
    <col min="8454" max="8454" width="8" style="72" customWidth="1"/>
    <col min="8455" max="8455" width="7.875" style="72" customWidth="1"/>
    <col min="8456" max="8457" width="7.875" style="72" hidden="1" customWidth="1"/>
    <col min="8458" max="8705" width="7.875" style="72"/>
    <col min="8706" max="8706" width="35.75" style="72" customWidth="1"/>
    <col min="8707" max="8707" width="7.875" style="72" hidden="1" customWidth="1"/>
    <col min="8708" max="8709" width="12" style="72" customWidth="1"/>
    <col min="8710" max="8710" width="8" style="72" customWidth="1"/>
    <col min="8711" max="8711" width="7.875" style="72" customWidth="1"/>
    <col min="8712" max="8713" width="7.875" style="72" hidden="1" customWidth="1"/>
    <col min="8714" max="8961" width="7.875" style="72"/>
    <col min="8962" max="8962" width="35.75" style="72" customWidth="1"/>
    <col min="8963" max="8963" width="7.875" style="72" hidden="1" customWidth="1"/>
    <col min="8964" max="8965" width="12" style="72" customWidth="1"/>
    <col min="8966" max="8966" width="8" style="72" customWidth="1"/>
    <col min="8967" max="8967" width="7.875" style="72" customWidth="1"/>
    <col min="8968" max="8969" width="7.875" style="72" hidden="1" customWidth="1"/>
    <col min="8970" max="9217" width="7.875" style="72"/>
    <col min="9218" max="9218" width="35.75" style="72" customWidth="1"/>
    <col min="9219" max="9219" width="7.875" style="72" hidden="1" customWidth="1"/>
    <col min="9220" max="9221" width="12" style="72" customWidth="1"/>
    <col min="9222" max="9222" width="8" style="72" customWidth="1"/>
    <col min="9223" max="9223" width="7.875" style="72" customWidth="1"/>
    <col min="9224" max="9225" width="7.875" style="72" hidden="1" customWidth="1"/>
    <col min="9226" max="9473" width="7.875" style="72"/>
    <col min="9474" max="9474" width="35.75" style="72" customWidth="1"/>
    <col min="9475" max="9475" width="7.875" style="72" hidden="1" customWidth="1"/>
    <col min="9476" max="9477" width="12" style="72" customWidth="1"/>
    <col min="9478" max="9478" width="8" style="72" customWidth="1"/>
    <col min="9479" max="9479" width="7.875" style="72" customWidth="1"/>
    <col min="9480" max="9481" width="7.875" style="72" hidden="1" customWidth="1"/>
    <col min="9482" max="9729" width="7.875" style="72"/>
    <col min="9730" max="9730" width="35.75" style="72" customWidth="1"/>
    <col min="9731" max="9731" width="7.875" style="72" hidden="1" customWidth="1"/>
    <col min="9732" max="9733" width="12" style="72" customWidth="1"/>
    <col min="9734" max="9734" width="8" style="72" customWidth="1"/>
    <col min="9735" max="9735" width="7.875" style="72" customWidth="1"/>
    <col min="9736" max="9737" width="7.875" style="72" hidden="1" customWidth="1"/>
    <col min="9738" max="9985" width="7.875" style="72"/>
    <col min="9986" max="9986" width="35.75" style="72" customWidth="1"/>
    <col min="9987" max="9987" width="7.875" style="72" hidden="1" customWidth="1"/>
    <col min="9988" max="9989" width="12" style="72" customWidth="1"/>
    <col min="9990" max="9990" width="8" style="72" customWidth="1"/>
    <col min="9991" max="9991" width="7.875" style="72" customWidth="1"/>
    <col min="9992" max="9993" width="7.875" style="72" hidden="1" customWidth="1"/>
    <col min="9994" max="10241" width="7.875" style="72"/>
    <col min="10242" max="10242" width="35.75" style="72" customWidth="1"/>
    <col min="10243" max="10243" width="7.875" style="72" hidden="1" customWidth="1"/>
    <col min="10244" max="10245" width="12" style="72" customWidth="1"/>
    <col min="10246" max="10246" width="8" style="72" customWidth="1"/>
    <col min="10247" max="10247" width="7.875" style="72" customWidth="1"/>
    <col min="10248" max="10249" width="7.875" style="72" hidden="1" customWidth="1"/>
    <col min="10250" max="10497" width="7.875" style="72"/>
    <col min="10498" max="10498" width="35.75" style="72" customWidth="1"/>
    <col min="10499" max="10499" width="7.875" style="72" hidden="1" customWidth="1"/>
    <col min="10500" max="10501" width="12" style="72" customWidth="1"/>
    <col min="10502" max="10502" width="8" style="72" customWidth="1"/>
    <col min="10503" max="10503" width="7.875" style="72" customWidth="1"/>
    <col min="10504" max="10505" width="7.875" style="72" hidden="1" customWidth="1"/>
    <col min="10506" max="10753" width="7.875" style="72"/>
    <col min="10754" max="10754" width="35.75" style="72" customWidth="1"/>
    <col min="10755" max="10755" width="7.875" style="72" hidden="1" customWidth="1"/>
    <col min="10756" max="10757" width="12" style="72" customWidth="1"/>
    <col min="10758" max="10758" width="8" style="72" customWidth="1"/>
    <col min="10759" max="10759" width="7.875" style="72" customWidth="1"/>
    <col min="10760" max="10761" width="7.875" style="72" hidden="1" customWidth="1"/>
    <col min="10762" max="11009" width="7.875" style="72"/>
    <col min="11010" max="11010" width="35.75" style="72" customWidth="1"/>
    <col min="11011" max="11011" width="7.875" style="72" hidden="1" customWidth="1"/>
    <col min="11012" max="11013" width="12" style="72" customWidth="1"/>
    <col min="11014" max="11014" width="8" style="72" customWidth="1"/>
    <col min="11015" max="11015" width="7.875" style="72" customWidth="1"/>
    <col min="11016" max="11017" width="7.875" style="72" hidden="1" customWidth="1"/>
    <col min="11018" max="11265" width="7.875" style="72"/>
    <col min="11266" max="11266" width="35.75" style="72" customWidth="1"/>
    <col min="11267" max="11267" width="7.875" style="72" hidden="1" customWidth="1"/>
    <col min="11268" max="11269" width="12" style="72" customWidth="1"/>
    <col min="11270" max="11270" width="8" style="72" customWidth="1"/>
    <col min="11271" max="11271" width="7.875" style="72" customWidth="1"/>
    <col min="11272" max="11273" width="7.875" style="72" hidden="1" customWidth="1"/>
    <col min="11274" max="11521" width="7.875" style="72"/>
    <col min="11522" max="11522" width="35.75" style="72" customWidth="1"/>
    <col min="11523" max="11523" width="7.875" style="72" hidden="1" customWidth="1"/>
    <col min="11524" max="11525" width="12" style="72" customWidth="1"/>
    <col min="11526" max="11526" width="8" style="72" customWidth="1"/>
    <col min="11527" max="11527" width="7.875" style="72" customWidth="1"/>
    <col min="11528" max="11529" width="7.875" style="72" hidden="1" customWidth="1"/>
    <col min="11530" max="11777" width="7.875" style="72"/>
    <col min="11778" max="11778" width="35.75" style="72" customWidth="1"/>
    <col min="11779" max="11779" width="7.875" style="72" hidden="1" customWidth="1"/>
    <col min="11780" max="11781" width="12" style="72" customWidth="1"/>
    <col min="11782" max="11782" width="8" style="72" customWidth="1"/>
    <col min="11783" max="11783" width="7.875" style="72" customWidth="1"/>
    <col min="11784" max="11785" width="7.875" style="72" hidden="1" customWidth="1"/>
    <col min="11786" max="12033" width="7.875" style="72"/>
    <col min="12034" max="12034" width="35.75" style="72" customWidth="1"/>
    <col min="12035" max="12035" width="7.875" style="72" hidden="1" customWidth="1"/>
    <col min="12036" max="12037" width="12" style="72" customWidth="1"/>
    <col min="12038" max="12038" width="8" style="72" customWidth="1"/>
    <col min="12039" max="12039" width="7.875" style="72" customWidth="1"/>
    <col min="12040" max="12041" width="7.875" style="72" hidden="1" customWidth="1"/>
    <col min="12042" max="12289" width="7.875" style="72"/>
    <col min="12290" max="12290" width="35.75" style="72" customWidth="1"/>
    <col min="12291" max="12291" width="7.875" style="72" hidden="1" customWidth="1"/>
    <col min="12292" max="12293" width="12" style="72" customWidth="1"/>
    <col min="12294" max="12294" width="8" style="72" customWidth="1"/>
    <col min="12295" max="12295" width="7.875" style="72" customWidth="1"/>
    <col min="12296" max="12297" width="7.875" style="72" hidden="1" customWidth="1"/>
    <col min="12298" max="12545" width="7.875" style="72"/>
    <col min="12546" max="12546" width="35.75" style="72" customWidth="1"/>
    <col min="12547" max="12547" width="7.875" style="72" hidden="1" customWidth="1"/>
    <col min="12548" max="12549" width="12" style="72" customWidth="1"/>
    <col min="12550" max="12550" width="8" style="72" customWidth="1"/>
    <col min="12551" max="12551" width="7.875" style="72" customWidth="1"/>
    <col min="12552" max="12553" width="7.875" style="72" hidden="1" customWidth="1"/>
    <col min="12554" max="12801" width="7.875" style="72"/>
    <col min="12802" max="12802" width="35.75" style="72" customWidth="1"/>
    <col min="12803" max="12803" width="7.875" style="72" hidden="1" customWidth="1"/>
    <col min="12804" max="12805" width="12" style="72" customWidth="1"/>
    <col min="12806" max="12806" width="8" style="72" customWidth="1"/>
    <col min="12807" max="12807" width="7.875" style="72" customWidth="1"/>
    <col min="12808" max="12809" width="7.875" style="72" hidden="1" customWidth="1"/>
    <col min="12810" max="13057" width="7.875" style="72"/>
    <col min="13058" max="13058" width="35.75" style="72" customWidth="1"/>
    <col min="13059" max="13059" width="7.875" style="72" hidden="1" customWidth="1"/>
    <col min="13060" max="13061" width="12" style="72" customWidth="1"/>
    <col min="13062" max="13062" width="8" style="72" customWidth="1"/>
    <col min="13063" max="13063" width="7.875" style="72" customWidth="1"/>
    <col min="13064" max="13065" width="7.875" style="72" hidden="1" customWidth="1"/>
    <col min="13066" max="13313" width="7.875" style="72"/>
    <col min="13314" max="13314" width="35.75" style="72" customWidth="1"/>
    <col min="13315" max="13315" width="7.875" style="72" hidden="1" customWidth="1"/>
    <col min="13316" max="13317" width="12" style="72" customWidth="1"/>
    <col min="13318" max="13318" width="8" style="72" customWidth="1"/>
    <col min="13319" max="13319" width="7.875" style="72" customWidth="1"/>
    <col min="13320" max="13321" width="7.875" style="72" hidden="1" customWidth="1"/>
    <col min="13322" max="13569" width="7.875" style="72"/>
    <col min="13570" max="13570" width="35.75" style="72" customWidth="1"/>
    <col min="13571" max="13571" width="7.875" style="72" hidden="1" customWidth="1"/>
    <col min="13572" max="13573" width="12" style="72" customWidth="1"/>
    <col min="13574" max="13574" width="8" style="72" customWidth="1"/>
    <col min="13575" max="13575" width="7.875" style="72" customWidth="1"/>
    <col min="13576" max="13577" width="7.875" style="72" hidden="1" customWidth="1"/>
    <col min="13578" max="13825" width="7.875" style="72"/>
    <col min="13826" max="13826" width="35.75" style="72" customWidth="1"/>
    <col min="13827" max="13827" width="7.875" style="72" hidden="1" customWidth="1"/>
    <col min="13828" max="13829" width="12" style="72" customWidth="1"/>
    <col min="13830" max="13830" width="8" style="72" customWidth="1"/>
    <col min="13831" max="13831" width="7.875" style="72" customWidth="1"/>
    <col min="13832" max="13833" width="7.875" style="72" hidden="1" customWidth="1"/>
    <col min="13834" max="14081" width="7.875" style="72"/>
    <col min="14082" max="14082" width="35.75" style="72" customWidth="1"/>
    <col min="14083" max="14083" width="7.875" style="72" hidden="1" customWidth="1"/>
    <col min="14084" max="14085" width="12" style="72" customWidth="1"/>
    <col min="14086" max="14086" width="8" style="72" customWidth="1"/>
    <col min="14087" max="14087" width="7.875" style="72" customWidth="1"/>
    <col min="14088" max="14089" width="7.875" style="72" hidden="1" customWidth="1"/>
    <col min="14090" max="14337" width="7.875" style="72"/>
    <col min="14338" max="14338" width="35.75" style="72" customWidth="1"/>
    <col min="14339" max="14339" width="7.875" style="72" hidden="1" customWidth="1"/>
    <col min="14340" max="14341" width="12" style="72" customWidth="1"/>
    <col min="14342" max="14342" width="8" style="72" customWidth="1"/>
    <col min="14343" max="14343" width="7.875" style="72" customWidth="1"/>
    <col min="14344" max="14345" width="7.875" style="72" hidden="1" customWidth="1"/>
    <col min="14346" max="14593" width="7.875" style="72"/>
    <col min="14594" max="14594" width="35.75" style="72" customWidth="1"/>
    <col min="14595" max="14595" width="7.875" style="72" hidden="1" customWidth="1"/>
    <col min="14596" max="14597" width="12" style="72" customWidth="1"/>
    <col min="14598" max="14598" width="8" style="72" customWidth="1"/>
    <col min="14599" max="14599" width="7.875" style="72" customWidth="1"/>
    <col min="14600" max="14601" width="7.875" style="72" hidden="1" customWidth="1"/>
    <col min="14602" max="14849" width="7.875" style="72"/>
    <col min="14850" max="14850" width="35.75" style="72" customWidth="1"/>
    <col min="14851" max="14851" width="7.875" style="72" hidden="1" customWidth="1"/>
    <col min="14852" max="14853" width="12" style="72" customWidth="1"/>
    <col min="14854" max="14854" width="8" style="72" customWidth="1"/>
    <col min="14855" max="14855" width="7.875" style="72" customWidth="1"/>
    <col min="14856" max="14857" width="7.875" style="72" hidden="1" customWidth="1"/>
    <col min="14858" max="15105" width="7.875" style="72"/>
    <col min="15106" max="15106" width="35.75" style="72" customWidth="1"/>
    <col min="15107" max="15107" width="7.875" style="72" hidden="1" customWidth="1"/>
    <col min="15108" max="15109" width="12" style="72" customWidth="1"/>
    <col min="15110" max="15110" width="8" style="72" customWidth="1"/>
    <col min="15111" max="15111" width="7.875" style="72" customWidth="1"/>
    <col min="15112" max="15113" width="7.875" style="72" hidden="1" customWidth="1"/>
    <col min="15114" max="15361" width="7.875" style="72"/>
    <col min="15362" max="15362" width="35.75" style="72" customWidth="1"/>
    <col min="15363" max="15363" width="7.875" style="72" hidden="1" customWidth="1"/>
    <col min="15364" max="15365" width="12" style="72" customWidth="1"/>
    <col min="15366" max="15366" width="8" style="72" customWidth="1"/>
    <col min="15367" max="15367" width="7.875" style="72" customWidth="1"/>
    <col min="15368" max="15369" width="7.875" style="72" hidden="1" customWidth="1"/>
    <col min="15370" max="15617" width="7.875" style="72"/>
    <col min="15618" max="15618" width="35.75" style="72" customWidth="1"/>
    <col min="15619" max="15619" width="7.875" style="72" hidden="1" customWidth="1"/>
    <col min="15620" max="15621" width="12" style="72" customWidth="1"/>
    <col min="15622" max="15622" width="8" style="72" customWidth="1"/>
    <col min="15623" max="15623" width="7.875" style="72" customWidth="1"/>
    <col min="15624" max="15625" width="7.875" style="72" hidden="1" customWidth="1"/>
    <col min="15626" max="15873" width="7.875" style="72"/>
    <col min="15874" max="15874" width="35.75" style="72" customWidth="1"/>
    <col min="15875" max="15875" width="7.875" style="72" hidden="1" customWidth="1"/>
    <col min="15876" max="15877" width="12" style="72" customWidth="1"/>
    <col min="15878" max="15878" width="8" style="72" customWidth="1"/>
    <col min="15879" max="15879" width="7.875" style="72" customWidth="1"/>
    <col min="15880" max="15881" width="7.875" style="72" hidden="1" customWidth="1"/>
    <col min="15882" max="16129" width="7.875" style="72"/>
    <col min="16130" max="16130" width="35.75" style="72" customWidth="1"/>
    <col min="16131" max="16131" width="7.875" style="72" hidden="1" customWidth="1"/>
    <col min="16132" max="16133" width="12" style="72" customWidth="1"/>
    <col min="16134" max="16134" width="8" style="72" customWidth="1"/>
    <col min="16135" max="16135" width="7.875" style="72" customWidth="1"/>
    <col min="16136" max="16137" width="7.875" style="72" hidden="1" customWidth="1"/>
    <col min="16138" max="16384" width="7.875" style="72"/>
  </cols>
  <sheetData>
    <row r="1" spans="1:6" ht="27" customHeight="1">
      <c r="A1" s="348" t="s">
        <v>303</v>
      </c>
      <c r="B1" s="348"/>
      <c r="C1" s="73"/>
      <c r="D1" s="73"/>
      <c r="E1" s="74"/>
    </row>
    <row r="2" spans="1:6" ht="61.15" customHeight="1">
      <c r="A2" s="349" t="s">
        <v>318</v>
      </c>
      <c r="B2" s="350"/>
      <c r="C2" s="350"/>
      <c r="D2" s="350"/>
      <c r="E2" s="350"/>
    </row>
    <row r="3" spans="1:6" s="68" customFormat="1" ht="18.75" customHeight="1">
      <c r="B3" s="77"/>
      <c r="C3" s="77"/>
      <c r="D3" s="77"/>
      <c r="E3" s="78" t="s">
        <v>80</v>
      </c>
    </row>
    <row r="4" spans="1:6" s="68" customFormat="1" ht="45.6" customHeight="1">
      <c r="A4" s="354" t="s">
        <v>102</v>
      </c>
      <c r="B4" s="354" t="s">
        <v>103</v>
      </c>
      <c r="C4" s="351" t="s">
        <v>104</v>
      </c>
      <c r="D4" s="351"/>
      <c r="E4" s="351"/>
    </row>
    <row r="5" spans="1:6" s="69" customFormat="1" ht="33.6" customHeight="1">
      <c r="A5" s="355"/>
      <c r="B5" s="355"/>
      <c r="C5" s="79" t="s">
        <v>61</v>
      </c>
      <c r="D5" s="79" t="s">
        <v>105</v>
      </c>
      <c r="E5" s="80" t="s">
        <v>106</v>
      </c>
      <c r="F5" s="81"/>
    </row>
    <row r="6" spans="1:6" ht="22.15" customHeight="1">
      <c r="A6" s="177" t="s">
        <v>3501</v>
      </c>
      <c r="B6" s="135" t="s">
        <v>341</v>
      </c>
      <c r="C6" s="136">
        <v>543</v>
      </c>
      <c r="D6" s="136">
        <v>543</v>
      </c>
      <c r="E6" s="136">
        <v>0</v>
      </c>
    </row>
    <row r="7" spans="1:6" ht="22.15" customHeight="1">
      <c r="A7" s="177">
        <v>1</v>
      </c>
      <c r="B7" s="135" t="s">
        <v>3502</v>
      </c>
      <c r="C7" s="136">
        <v>23</v>
      </c>
      <c r="D7" s="136">
        <v>23</v>
      </c>
      <c r="E7" s="136">
        <v>0</v>
      </c>
    </row>
    <row r="8" spans="1:6" ht="22.15" customHeight="1">
      <c r="A8" s="177">
        <v>2</v>
      </c>
      <c r="B8" s="135" t="s">
        <v>3503</v>
      </c>
      <c r="C8" s="136">
        <v>20</v>
      </c>
      <c r="D8" s="136">
        <v>20</v>
      </c>
      <c r="E8" s="136"/>
    </row>
    <row r="9" spans="1:6" ht="22.15" customHeight="1">
      <c r="A9" s="177">
        <v>3</v>
      </c>
      <c r="B9" s="135" t="s">
        <v>3504</v>
      </c>
      <c r="C9" s="136">
        <v>500</v>
      </c>
      <c r="D9" s="136">
        <v>500</v>
      </c>
      <c r="E9" s="136">
        <v>0</v>
      </c>
    </row>
    <row r="10" spans="1:6" ht="22.15" customHeight="1">
      <c r="A10" s="177" t="s">
        <v>3505</v>
      </c>
      <c r="B10" s="135" t="s">
        <v>342</v>
      </c>
      <c r="C10" s="136">
        <v>329</v>
      </c>
      <c r="D10" s="136">
        <v>329</v>
      </c>
      <c r="E10" s="136">
        <v>0</v>
      </c>
    </row>
    <row r="11" spans="1:6" ht="22.15" customHeight="1">
      <c r="A11" s="177">
        <v>4</v>
      </c>
      <c r="B11" s="135" t="s">
        <v>3506</v>
      </c>
      <c r="C11" s="136">
        <v>300</v>
      </c>
      <c r="D11" s="136">
        <v>300</v>
      </c>
      <c r="E11" s="136"/>
    </row>
    <row r="12" spans="1:6" ht="22.15" customHeight="1">
      <c r="A12" s="177">
        <v>5</v>
      </c>
      <c r="B12" s="135" t="s">
        <v>3507</v>
      </c>
      <c r="C12" s="136">
        <v>29</v>
      </c>
      <c r="D12" s="136">
        <v>29</v>
      </c>
      <c r="E12" s="136">
        <v>0</v>
      </c>
    </row>
    <row r="13" spans="1:6" ht="22.15" customHeight="1">
      <c r="A13" s="177" t="s">
        <v>3508</v>
      </c>
      <c r="B13" s="135" t="s">
        <v>343</v>
      </c>
      <c r="C13" s="136">
        <v>793</v>
      </c>
      <c r="D13" s="136">
        <v>283</v>
      </c>
      <c r="E13" s="136">
        <v>510</v>
      </c>
    </row>
    <row r="14" spans="1:6" ht="22.15" customHeight="1">
      <c r="A14" s="177">
        <v>6</v>
      </c>
      <c r="B14" s="135" t="s">
        <v>3509</v>
      </c>
      <c r="C14" s="136">
        <v>82</v>
      </c>
      <c r="D14" s="136">
        <v>82</v>
      </c>
      <c r="E14" s="136">
        <v>0</v>
      </c>
    </row>
    <row r="15" spans="1:6" ht="22.15" customHeight="1">
      <c r="A15" s="177">
        <v>7</v>
      </c>
      <c r="B15" s="135" t="s">
        <v>3510</v>
      </c>
      <c r="C15" s="136">
        <v>51</v>
      </c>
      <c r="D15" s="136">
        <v>51</v>
      </c>
      <c r="E15" s="136">
        <v>0</v>
      </c>
    </row>
    <row r="16" spans="1:6" ht="22.15" customHeight="1">
      <c r="A16" s="177">
        <v>8</v>
      </c>
      <c r="B16" s="135" t="s">
        <v>3511</v>
      </c>
      <c r="C16" s="136">
        <v>610</v>
      </c>
      <c r="D16" s="136">
        <v>100</v>
      </c>
      <c r="E16" s="136">
        <v>510</v>
      </c>
    </row>
    <row r="17" spans="1:5" ht="22.15" customHeight="1">
      <c r="A17" s="177">
        <v>9</v>
      </c>
      <c r="B17" s="135" t="s">
        <v>3512</v>
      </c>
      <c r="C17" s="136">
        <v>50</v>
      </c>
      <c r="D17" s="136">
        <v>50</v>
      </c>
      <c r="E17" s="136">
        <v>0</v>
      </c>
    </row>
    <row r="18" spans="1:5" ht="22.15" customHeight="1">
      <c r="A18" s="177" t="s">
        <v>3513</v>
      </c>
      <c r="B18" s="135" t="s">
        <v>344</v>
      </c>
      <c r="C18" s="136">
        <v>26538</v>
      </c>
      <c r="D18" s="136">
        <v>22046</v>
      </c>
      <c r="E18" s="136">
        <v>4492</v>
      </c>
    </row>
    <row r="19" spans="1:5" ht="22.15" customHeight="1">
      <c r="A19" s="177">
        <v>10</v>
      </c>
      <c r="B19" s="135" t="s">
        <v>3514</v>
      </c>
      <c r="C19" s="136">
        <v>3330</v>
      </c>
      <c r="D19" s="136">
        <v>1752</v>
      </c>
      <c r="E19" s="136">
        <v>1578</v>
      </c>
    </row>
    <row r="20" spans="1:5" ht="22.15" customHeight="1">
      <c r="A20" s="177">
        <v>11</v>
      </c>
      <c r="B20" s="135" t="s">
        <v>3515</v>
      </c>
      <c r="C20" s="136">
        <v>8597</v>
      </c>
      <c r="D20" s="136">
        <v>8039</v>
      </c>
      <c r="E20" s="136">
        <v>558</v>
      </c>
    </row>
    <row r="21" spans="1:5" ht="22.15" customHeight="1">
      <c r="A21" s="177">
        <v>12</v>
      </c>
      <c r="B21" s="135" t="s">
        <v>3516</v>
      </c>
      <c r="C21" s="136">
        <v>346</v>
      </c>
      <c r="D21" s="136">
        <v>298</v>
      </c>
      <c r="E21" s="136">
        <v>48</v>
      </c>
    </row>
    <row r="22" spans="1:5" ht="22.15" customHeight="1">
      <c r="A22" s="177">
        <v>13</v>
      </c>
      <c r="B22" s="135" t="s">
        <v>3517</v>
      </c>
      <c r="C22" s="136">
        <v>2354</v>
      </c>
      <c r="D22" s="136">
        <v>2354</v>
      </c>
      <c r="E22" s="136">
        <v>0</v>
      </c>
    </row>
    <row r="23" spans="1:5" ht="22.15" customHeight="1">
      <c r="A23" s="177">
        <v>14</v>
      </c>
      <c r="B23" s="135" t="s">
        <v>3518</v>
      </c>
      <c r="C23" s="136">
        <v>3257</v>
      </c>
      <c r="D23" s="136">
        <v>2011</v>
      </c>
      <c r="E23" s="136">
        <v>1246</v>
      </c>
    </row>
    <row r="24" spans="1:5" ht="22.15" customHeight="1">
      <c r="A24" s="177">
        <v>15</v>
      </c>
      <c r="B24" s="135" t="s">
        <v>3519</v>
      </c>
      <c r="C24" s="136">
        <v>6561</v>
      </c>
      <c r="D24" s="136">
        <v>5561</v>
      </c>
      <c r="E24" s="136">
        <v>1000</v>
      </c>
    </row>
    <row r="25" spans="1:5" ht="22.15" customHeight="1">
      <c r="A25" s="177">
        <v>16</v>
      </c>
      <c r="B25" s="135" t="s">
        <v>3520</v>
      </c>
      <c r="C25" s="136">
        <v>76</v>
      </c>
      <c r="D25" s="136">
        <v>76</v>
      </c>
      <c r="E25" s="136">
        <v>0</v>
      </c>
    </row>
    <row r="26" spans="1:5" ht="22.15" customHeight="1">
      <c r="A26" s="177">
        <v>17</v>
      </c>
      <c r="B26" s="135" t="s">
        <v>3521</v>
      </c>
      <c r="C26" s="136">
        <v>2017</v>
      </c>
      <c r="D26" s="136">
        <v>1955</v>
      </c>
      <c r="E26" s="136">
        <v>62</v>
      </c>
    </row>
    <row r="27" spans="1:5" ht="22.15" customHeight="1">
      <c r="A27" s="177" t="s">
        <v>3522</v>
      </c>
      <c r="B27" s="135" t="s">
        <v>3523</v>
      </c>
      <c r="C27" s="136">
        <v>450</v>
      </c>
      <c r="D27" s="136">
        <v>100</v>
      </c>
      <c r="E27" s="136">
        <v>350</v>
      </c>
    </row>
    <row r="28" spans="1:5" ht="22.15" customHeight="1">
      <c r="A28" s="177">
        <v>18</v>
      </c>
      <c r="B28" s="135" t="s">
        <v>3524</v>
      </c>
      <c r="C28" s="136">
        <v>350</v>
      </c>
      <c r="D28" s="136">
        <v>0</v>
      </c>
      <c r="E28" s="136">
        <v>350</v>
      </c>
    </row>
    <row r="29" spans="1:5" ht="22.15" customHeight="1">
      <c r="A29" s="177">
        <v>19</v>
      </c>
      <c r="B29" s="135" t="s">
        <v>3525</v>
      </c>
      <c r="C29" s="136">
        <v>20</v>
      </c>
      <c r="D29" s="136">
        <v>20</v>
      </c>
      <c r="E29" s="136">
        <v>0</v>
      </c>
    </row>
    <row r="30" spans="1:5" ht="22.15" customHeight="1">
      <c r="A30" s="177">
        <v>20</v>
      </c>
      <c r="B30" s="135" t="s">
        <v>3526</v>
      </c>
      <c r="C30" s="136">
        <v>80</v>
      </c>
      <c r="D30" s="136">
        <v>80</v>
      </c>
      <c r="E30" s="136">
        <v>0</v>
      </c>
    </row>
    <row r="31" spans="1:5" ht="22.15" customHeight="1">
      <c r="A31" s="177" t="s">
        <v>3527</v>
      </c>
      <c r="B31" s="135" t="s">
        <v>72</v>
      </c>
      <c r="C31" s="136">
        <v>5226</v>
      </c>
      <c r="D31" s="136">
        <v>3912</v>
      </c>
      <c r="E31" s="136">
        <v>1314</v>
      </c>
    </row>
    <row r="32" spans="1:5" ht="22.15" customHeight="1">
      <c r="A32" s="177">
        <v>21</v>
      </c>
      <c r="B32" s="135" t="s">
        <v>3528</v>
      </c>
      <c r="C32" s="136">
        <v>3070</v>
      </c>
      <c r="D32" s="136">
        <v>3020</v>
      </c>
      <c r="E32" s="136">
        <v>50</v>
      </c>
    </row>
    <row r="33" spans="1:5" ht="22.15" customHeight="1">
      <c r="A33" s="177">
        <v>22</v>
      </c>
      <c r="B33" s="135" t="s">
        <v>3529</v>
      </c>
      <c r="C33" s="136">
        <v>1390</v>
      </c>
      <c r="D33" s="136">
        <v>249</v>
      </c>
      <c r="E33" s="136">
        <v>1141</v>
      </c>
    </row>
    <row r="34" spans="1:5" ht="22.15" customHeight="1">
      <c r="A34" s="177">
        <v>23</v>
      </c>
      <c r="B34" s="135" t="s">
        <v>3722</v>
      </c>
      <c r="C34" s="136">
        <v>36</v>
      </c>
      <c r="D34" s="136">
        <v>34</v>
      </c>
      <c r="E34" s="136">
        <v>2</v>
      </c>
    </row>
    <row r="35" spans="1:5" ht="22.15" customHeight="1">
      <c r="A35" s="177">
        <v>24</v>
      </c>
      <c r="B35" s="135" t="s">
        <v>3530</v>
      </c>
      <c r="C35" s="136">
        <v>22</v>
      </c>
      <c r="D35" s="136">
        <v>14</v>
      </c>
      <c r="E35" s="136">
        <v>8</v>
      </c>
    </row>
    <row r="36" spans="1:5" ht="22.15" customHeight="1">
      <c r="A36" s="177">
        <v>25</v>
      </c>
      <c r="B36" s="135" t="s">
        <v>3525</v>
      </c>
      <c r="C36" s="136">
        <v>708</v>
      </c>
      <c r="D36" s="136">
        <v>595</v>
      </c>
      <c r="E36" s="136">
        <v>113</v>
      </c>
    </row>
    <row r="37" spans="1:5" ht="22.15" customHeight="1">
      <c r="A37" s="177" t="s">
        <v>3531</v>
      </c>
      <c r="B37" s="135" t="s">
        <v>73</v>
      </c>
      <c r="C37" s="136">
        <v>51019</v>
      </c>
      <c r="D37" s="136">
        <v>9618</v>
      </c>
      <c r="E37" s="136">
        <v>41401</v>
      </c>
    </row>
    <row r="38" spans="1:5" ht="22.15" customHeight="1">
      <c r="A38" s="177">
        <v>26</v>
      </c>
      <c r="B38" s="135" t="s">
        <v>3532</v>
      </c>
      <c r="C38" s="136">
        <v>105</v>
      </c>
      <c r="D38" s="136">
        <v>15</v>
      </c>
      <c r="E38" s="136">
        <v>90</v>
      </c>
    </row>
    <row r="39" spans="1:5" ht="22.15" customHeight="1">
      <c r="A39" s="177">
        <v>27</v>
      </c>
      <c r="B39" s="135" t="s">
        <v>3533</v>
      </c>
      <c r="C39" s="136">
        <v>12569</v>
      </c>
      <c r="D39" s="136">
        <v>1076</v>
      </c>
      <c r="E39" s="136">
        <v>11493</v>
      </c>
    </row>
    <row r="40" spans="1:5" ht="22.15" customHeight="1">
      <c r="A40" s="177">
        <v>28</v>
      </c>
      <c r="B40" s="135" t="s">
        <v>3534</v>
      </c>
      <c r="C40" s="136">
        <v>10500</v>
      </c>
      <c r="D40" s="136">
        <v>0</v>
      </c>
      <c r="E40" s="136">
        <v>10500</v>
      </c>
    </row>
    <row r="41" spans="1:5" ht="22.15" customHeight="1">
      <c r="A41" s="177">
        <v>29</v>
      </c>
      <c r="B41" s="135" t="s">
        <v>3535</v>
      </c>
      <c r="C41" s="136">
        <v>74</v>
      </c>
      <c r="D41" s="136">
        <v>3</v>
      </c>
      <c r="E41" s="136">
        <v>71</v>
      </c>
    </row>
    <row r="42" spans="1:5" ht="22.15" customHeight="1">
      <c r="A42" s="177">
        <v>30</v>
      </c>
      <c r="B42" s="135" t="s">
        <v>3536</v>
      </c>
      <c r="C42" s="136">
        <v>10638</v>
      </c>
      <c r="D42" s="136">
        <v>7139</v>
      </c>
      <c r="E42" s="136">
        <v>3499</v>
      </c>
    </row>
    <row r="43" spans="1:5" ht="22.15" customHeight="1">
      <c r="A43" s="177">
        <v>31</v>
      </c>
      <c r="B43" s="135" t="s">
        <v>107</v>
      </c>
      <c r="C43" s="136">
        <v>1976</v>
      </c>
      <c r="D43" s="136">
        <v>40</v>
      </c>
      <c r="E43" s="136">
        <v>1936</v>
      </c>
    </row>
    <row r="44" spans="1:5" ht="22.15" customHeight="1">
      <c r="A44" s="177">
        <v>32</v>
      </c>
      <c r="B44" s="135" t="s">
        <v>3537</v>
      </c>
      <c r="C44" s="136">
        <v>849</v>
      </c>
      <c r="D44" s="136">
        <v>832</v>
      </c>
      <c r="E44" s="136">
        <v>17</v>
      </c>
    </row>
    <row r="45" spans="1:5" ht="22.15" customHeight="1">
      <c r="A45" s="177">
        <v>33</v>
      </c>
      <c r="B45" s="135" t="s">
        <v>3538</v>
      </c>
      <c r="C45" s="136">
        <v>14410</v>
      </c>
      <c r="D45" s="136">
        <v>615</v>
      </c>
      <c r="E45" s="136">
        <v>13795</v>
      </c>
    </row>
    <row r="46" spans="1:5" ht="22.15" customHeight="1">
      <c r="A46" s="177" t="s">
        <v>3539</v>
      </c>
      <c r="B46" s="135" t="s">
        <v>346</v>
      </c>
      <c r="C46" s="136">
        <v>22427</v>
      </c>
      <c r="D46" s="136">
        <v>3685</v>
      </c>
      <c r="E46" s="136">
        <v>18742</v>
      </c>
    </row>
    <row r="47" spans="1:5" ht="22.15" customHeight="1">
      <c r="A47" s="177">
        <v>34</v>
      </c>
      <c r="B47" s="135" t="s">
        <v>3540</v>
      </c>
      <c r="C47" s="136">
        <v>2023</v>
      </c>
      <c r="D47" s="136">
        <v>1323</v>
      </c>
      <c r="E47" s="136">
        <v>700</v>
      </c>
    </row>
    <row r="48" spans="1:5" ht="22.15" customHeight="1">
      <c r="A48" s="177">
        <v>35</v>
      </c>
      <c r="B48" s="135" t="s">
        <v>3541</v>
      </c>
      <c r="C48" s="136">
        <v>1333</v>
      </c>
      <c r="D48" s="136">
        <v>0</v>
      </c>
      <c r="E48" s="136">
        <v>1333</v>
      </c>
    </row>
    <row r="49" spans="1:5" ht="22.15" customHeight="1">
      <c r="A49" s="177">
        <v>36</v>
      </c>
      <c r="B49" s="135" t="s">
        <v>3542</v>
      </c>
      <c r="C49" s="136">
        <v>12174</v>
      </c>
      <c r="D49" s="136">
        <v>1913</v>
      </c>
      <c r="E49" s="136">
        <v>10261</v>
      </c>
    </row>
    <row r="50" spans="1:5" ht="22.15" customHeight="1">
      <c r="A50" s="177">
        <v>37</v>
      </c>
      <c r="B50" s="135" t="s">
        <v>3543</v>
      </c>
      <c r="C50" s="136">
        <v>10</v>
      </c>
      <c r="D50" s="136">
        <v>10</v>
      </c>
      <c r="E50" s="136">
        <v>0</v>
      </c>
    </row>
    <row r="51" spans="1:5" ht="22.15" customHeight="1">
      <c r="A51" s="177">
        <v>38</v>
      </c>
      <c r="B51" s="135" t="s">
        <v>3544</v>
      </c>
      <c r="C51" s="136">
        <v>3645</v>
      </c>
      <c r="D51" s="136">
        <v>0</v>
      </c>
      <c r="E51" s="136">
        <v>3645</v>
      </c>
    </row>
    <row r="52" spans="1:5" ht="22.15" customHeight="1">
      <c r="A52" s="177">
        <v>39</v>
      </c>
      <c r="B52" s="135" t="s">
        <v>3545</v>
      </c>
      <c r="C52" s="136">
        <v>439</v>
      </c>
      <c r="D52" s="136">
        <v>439</v>
      </c>
      <c r="E52" s="136">
        <v>0</v>
      </c>
    </row>
    <row r="53" spans="1:5" ht="22.15" customHeight="1">
      <c r="A53" s="177">
        <v>40</v>
      </c>
      <c r="B53" s="135" t="s">
        <v>3546</v>
      </c>
      <c r="C53" s="136">
        <v>2150</v>
      </c>
      <c r="D53" s="136">
        <v>0</v>
      </c>
      <c r="E53" s="136">
        <v>2150</v>
      </c>
    </row>
    <row r="54" spans="1:5" ht="22.15" customHeight="1">
      <c r="A54" s="177">
        <v>41</v>
      </c>
      <c r="B54" s="135" t="s">
        <v>3547</v>
      </c>
      <c r="C54" s="136">
        <v>653</v>
      </c>
      <c r="D54" s="136">
        <v>0</v>
      </c>
      <c r="E54" s="136">
        <v>653</v>
      </c>
    </row>
    <row r="55" spans="1:5" ht="22.15" customHeight="1">
      <c r="A55" s="177" t="s">
        <v>3548</v>
      </c>
      <c r="B55" s="135" t="s">
        <v>347</v>
      </c>
      <c r="C55" s="136">
        <v>40112</v>
      </c>
      <c r="D55" s="136">
        <v>23287</v>
      </c>
      <c r="E55" s="136">
        <v>16825</v>
      </c>
    </row>
    <row r="56" spans="1:5" ht="22.15" customHeight="1">
      <c r="A56" s="177">
        <v>42</v>
      </c>
      <c r="B56" s="135" t="s">
        <v>3549</v>
      </c>
      <c r="C56" s="136">
        <v>14571</v>
      </c>
      <c r="D56" s="136">
        <v>14011</v>
      </c>
      <c r="E56" s="136">
        <v>560</v>
      </c>
    </row>
    <row r="57" spans="1:5" ht="22.15" customHeight="1">
      <c r="A57" s="177">
        <v>43</v>
      </c>
      <c r="B57" s="135" t="s">
        <v>3550</v>
      </c>
      <c r="C57" s="136">
        <v>9156</v>
      </c>
      <c r="D57" s="136">
        <v>9156</v>
      </c>
      <c r="E57" s="136">
        <v>0</v>
      </c>
    </row>
    <row r="58" spans="1:5" ht="22.15" customHeight="1">
      <c r="A58" s="177">
        <v>44</v>
      </c>
      <c r="B58" s="135" t="s">
        <v>3551</v>
      </c>
      <c r="C58" s="136">
        <v>265</v>
      </c>
      <c r="D58" s="136">
        <v>0</v>
      </c>
      <c r="E58" s="136">
        <v>265</v>
      </c>
    </row>
    <row r="59" spans="1:5" ht="22.15" customHeight="1">
      <c r="A59" s="177">
        <v>45</v>
      </c>
      <c r="B59" s="135" t="s">
        <v>3552</v>
      </c>
      <c r="C59" s="136">
        <v>16120</v>
      </c>
      <c r="D59" s="136">
        <v>120</v>
      </c>
      <c r="E59" s="136">
        <v>16000</v>
      </c>
    </row>
    <row r="60" spans="1:5" ht="22.15" customHeight="1">
      <c r="A60" s="177" t="s">
        <v>3553</v>
      </c>
      <c r="B60" s="135" t="s">
        <v>349</v>
      </c>
      <c r="C60" s="136">
        <v>33486</v>
      </c>
      <c r="D60" s="136">
        <v>10703</v>
      </c>
      <c r="E60" s="136">
        <v>22783</v>
      </c>
    </row>
    <row r="61" spans="1:5" ht="22.15" customHeight="1">
      <c r="A61" s="177">
        <v>46</v>
      </c>
      <c r="B61" s="135" t="s">
        <v>3554</v>
      </c>
      <c r="C61" s="136">
        <v>339</v>
      </c>
      <c r="D61" s="136">
        <v>18</v>
      </c>
      <c r="E61" s="136">
        <v>321</v>
      </c>
    </row>
    <row r="62" spans="1:5" ht="22.15" customHeight="1">
      <c r="A62" s="177">
        <v>47</v>
      </c>
      <c r="B62" s="135" t="s">
        <v>3555</v>
      </c>
      <c r="C62" s="136">
        <v>7189</v>
      </c>
      <c r="D62" s="136">
        <v>4149</v>
      </c>
      <c r="E62" s="136">
        <v>3040</v>
      </c>
    </row>
    <row r="63" spans="1:5" ht="22.15" customHeight="1">
      <c r="A63" s="177">
        <v>48</v>
      </c>
      <c r="B63" s="135" t="s">
        <v>3556</v>
      </c>
      <c r="C63" s="136">
        <v>240</v>
      </c>
      <c r="D63" s="136">
        <v>0</v>
      </c>
      <c r="E63" s="136">
        <v>240</v>
      </c>
    </row>
    <row r="64" spans="1:5" ht="22.15" customHeight="1">
      <c r="A64" s="177">
        <v>49</v>
      </c>
      <c r="B64" s="135" t="s">
        <v>3557</v>
      </c>
      <c r="C64" s="136">
        <v>1153</v>
      </c>
      <c r="D64" s="136">
        <v>1153</v>
      </c>
      <c r="E64" s="136">
        <v>0</v>
      </c>
    </row>
    <row r="65" spans="1:5" ht="22.15" customHeight="1">
      <c r="A65" s="177">
        <v>50</v>
      </c>
      <c r="B65" s="135" t="s">
        <v>3558</v>
      </c>
      <c r="C65" s="136">
        <v>279</v>
      </c>
      <c r="D65" s="136">
        <v>183</v>
      </c>
      <c r="E65" s="136">
        <v>96</v>
      </c>
    </row>
    <row r="66" spans="1:5" ht="22.15" customHeight="1">
      <c r="A66" s="177">
        <v>51</v>
      </c>
      <c r="B66" s="135" t="s">
        <v>3559</v>
      </c>
      <c r="C66" s="136">
        <v>460</v>
      </c>
      <c r="D66" s="136">
        <v>460</v>
      </c>
      <c r="E66" s="136">
        <v>0</v>
      </c>
    </row>
    <row r="67" spans="1:5" ht="22.15" customHeight="1">
      <c r="A67" s="177">
        <v>52</v>
      </c>
      <c r="B67" s="135" t="s">
        <v>3560</v>
      </c>
      <c r="C67" s="136">
        <v>11293</v>
      </c>
      <c r="D67" s="136">
        <v>1171</v>
      </c>
      <c r="E67" s="136">
        <v>10122</v>
      </c>
    </row>
    <row r="68" spans="1:5" ht="22.15" customHeight="1">
      <c r="A68" s="177">
        <v>53</v>
      </c>
      <c r="B68" s="135" t="s">
        <v>3561</v>
      </c>
      <c r="C68" s="136">
        <v>1918</v>
      </c>
      <c r="D68" s="136">
        <v>60</v>
      </c>
      <c r="E68" s="136">
        <v>1858</v>
      </c>
    </row>
    <row r="69" spans="1:5" ht="22.15" customHeight="1">
      <c r="A69" s="177">
        <v>54</v>
      </c>
      <c r="B69" s="135" t="s">
        <v>3562</v>
      </c>
      <c r="C69" s="136">
        <v>90</v>
      </c>
      <c r="D69" s="136">
        <v>90</v>
      </c>
      <c r="E69" s="136">
        <v>0</v>
      </c>
    </row>
    <row r="70" spans="1:5" ht="22.15" customHeight="1">
      <c r="A70" s="177">
        <v>55</v>
      </c>
      <c r="B70" s="135" t="s">
        <v>3563</v>
      </c>
      <c r="C70" s="136">
        <v>784</v>
      </c>
      <c r="D70" s="136">
        <v>10</v>
      </c>
      <c r="E70" s="136">
        <v>774</v>
      </c>
    </row>
    <row r="71" spans="1:5" ht="22.15" customHeight="1">
      <c r="A71" s="177">
        <v>56</v>
      </c>
      <c r="B71" s="135" t="s">
        <v>3564</v>
      </c>
      <c r="C71" s="136">
        <v>3396</v>
      </c>
      <c r="D71" s="136">
        <v>0</v>
      </c>
      <c r="E71" s="136">
        <v>3396</v>
      </c>
    </row>
    <row r="72" spans="1:5" ht="22.15" customHeight="1">
      <c r="A72" s="177">
        <v>57</v>
      </c>
      <c r="B72" s="135" t="s">
        <v>3565</v>
      </c>
      <c r="C72" s="136">
        <v>2220</v>
      </c>
      <c r="D72" s="136">
        <v>0</v>
      </c>
      <c r="E72" s="136">
        <v>2220</v>
      </c>
    </row>
    <row r="73" spans="1:5" ht="22.15" customHeight="1">
      <c r="A73" s="177">
        <v>58</v>
      </c>
      <c r="B73" s="135" t="s">
        <v>3566</v>
      </c>
      <c r="C73" s="136">
        <v>4125</v>
      </c>
      <c r="D73" s="136">
        <v>3409</v>
      </c>
      <c r="E73" s="136">
        <v>716</v>
      </c>
    </row>
    <row r="74" spans="1:5" ht="22.15" customHeight="1">
      <c r="A74" s="177" t="s">
        <v>3567</v>
      </c>
      <c r="B74" s="135" t="s">
        <v>350</v>
      </c>
      <c r="C74" s="136">
        <v>50944</v>
      </c>
      <c r="D74" s="136">
        <v>50944</v>
      </c>
      <c r="E74" s="136">
        <v>0</v>
      </c>
    </row>
    <row r="75" spans="1:5" ht="22.15" customHeight="1">
      <c r="A75" s="177">
        <v>59</v>
      </c>
      <c r="B75" s="135" t="s">
        <v>3568</v>
      </c>
      <c r="C75" s="136">
        <v>7120</v>
      </c>
      <c r="D75" s="136">
        <v>7120</v>
      </c>
      <c r="E75" s="136">
        <v>0</v>
      </c>
    </row>
    <row r="76" spans="1:5" ht="22.15" customHeight="1">
      <c r="A76" s="177">
        <v>60</v>
      </c>
      <c r="B76" s="135" t="s">
        <v>3569</v>
      </c>
      <c r="C76" s="136">
        <v>43824</v>
      </c>
      <c r="D76" s="136">
        <v>43824</v>
      </c>
      <c r="E76" s="136">
        <v>0</v>
      </c>
    </row>
    <row r="77" spans="1:5" ht="22.15" customHeight="1">
      <c r="A77" s="177" t="s">
        <v>3570</v>
      </c>
      <c r="B77" s="135" t="s">
        <v>351</v>
      </c>
      <c r="C77" s="136">
        <v>626</v>
      </c>
      <c r="D77" s="136">
        <v>626</v>
      </c>
      <c r="E77" s="136">
        <v>0</v>
      </c>
    </row>
    <row r="78" spans="1:5" ht="22.15" customHeight="1">
      <c r="A78" s="177">
        <v>61</v>
      </c>
      <c r="B78" s="135" t="s">
        <v>3571</v>
      </c>
      <c r="C78" s="136">
        <v>626</v>
      </c>
      <c r="D78" s="136">
        <v>626</v>
      </c>
      <c r="E78" s="136">
        <v>0</v>
      </c>
    </row>
    <row r="79" spans="1:5" ht="22.15" customHeight="1">
      <c r="A79" s="177" t="s">
        <v>3572</v>
      </c>
      <c r="B79" s="135" t="s">
        <v>352</v>
      </c>
      <c r="C79" s="136">
        <v>831</v>
      </c>
      <c r="D79" s="136">
        <v>831</v>
      </c>
      <c r="E79" s="136">
        <v>0</v>
      </c>
    </row>
    <row r="80" spans="1:5" ht="22.15" customHeight="1">
      <c r="A80" s="177">
        <v>62</v>
      </c>
      <c r="B80" s="135" t="s">
        <v>3573</v>
      </c>
      <c r="C80" s="136">
        <v>831</v>
      </c>
      <c r="D80" s="136">
        <v>831</v>
      </c>
      <c r="E80" s="136">
        <v>0</v>
      </c>
    </row>
    <row r="81" spans="1:5" ht="22.15" customHeight="1">
      <c r="A81" s="177" t="s">
        <v>3574</v>
      </c>
      <c r="B81" s="135" t="s">
        <v>355</v>
      </c>
      <c r="C81" s="136">
        <v>13154</v>
      </c>
      <c r="D81" s="136">
        <v>9000</v>
      </c>
      <c r="E81" s="136">
        <v>4154</v>
      </c>
    </row>
    <row r="82" spans="1:5" ht="22.15" customHeight="1">
      <c r="A82" s="177">
        <v>63</v>
      </c>
      <c r="B82" s="135" t="s">
        <v>3575</v>
      </c>
      <c r="C82" s="136">
        <v>1070</v>
      </c>
      <c r="D82" s="136">
        <v>0</v>
      </c>
      <c r="E82" s="136">
        <v>1070</v>
      </c>
    </row>
    <row r="83" spans="1:5" ht="22.15" customHeight="1">
      <c r="A83" s="177">
        <v>64</v>
      </c>
      <c r="B83" s="135" t="s">
        <v>3576</v>
      </c>
      <c r="C83" s="136">
        <v>10584</v>
      </c>
      <c r="D83" s="136">
        <v>7500</v>
      </c>
      <c r="E83" s="136">
        <v>3084</v>
      </c>
    </row>
    <row r="84" spans="1:5" ht="22.15" customHeight="1">
      <c r="A84" s="177">
        <v>65</v>
      </c>
      <c r="B84" s="135" t="s">
        <v>3577</v>
      </c>
      <c r="C84" s="136">
        <v>1500</v>
      </c>
      <c r="D84" s="136">
        <v>1500</v>
      </c>
      <c r="E84" s="136">
        <v>0</v>
      </c>
    </row>
    <row r="85" spans="1:5" ht="22.15" customHeight="1">
      <c r="A85" s="177" t="s">
        <v>3578</v>
      </c>
      <c r="B85" s="135" t="s">
        <v>356</v>
      </c>
      <c r="C85" s="136">
        <v>6115</v>
      </c>
      <c r="D85" s="136">
        <v>140</v>
      </c>
      <c r="E85" s="136">
        <v>5975</v>
      </c>
    </row>
    <row r="86" spans="1:5" ht="22.15" customHeight="1">
      <c r="A86" s="177">
        <v>66</v>
      </c>
      <c r="B86" s="135" t="s">
        <v>3579</v>
      </c>
      <c r="C86" s="136">
        <v>5836</v>
      </c>
      <c r="D86" s="136">
        <v>140</v>
      </c>
      <c r="E86" s="136">
        <v>5696</v>
      </c>
    </row>
    <row r="87" spans="1:5" ht="22.15" customHeight="1">
      <c r="A87" s="177">
        <v>67</v>
      </c>
      <c r="B87" s="135" t="s">
        <v>3580</v>
      </c>
      <c r="C87" s="136">
        <v>279</v>
      </c>
      <c r="D87" s="136">
        <v>0</v>
      </c>
      <c r="E87" s="136">
        <v>279</v>
      </c>
    </row>
    <row r="88" spans="1:5" ht="22.15" customHeight="1">
      <c r="A88" s="177" t="s">
        <v>3581</v>
      </c>
      <c r="B88" s="135" t="s">
        <v>357</v>
      </c>
      <c r="C88" s="136">
        <v>291</v>
      </c>
      <c r="D88" s="136">
        <v>291</v>
      </c>
      <c r="E88" s="136">
        <v>0</v>
      </c>
    </row>
    <row r="89" spans="1:5" ht="22.15" customHeight="1">
      <c r="A89" s="177">
        <v>68</v>
      </c>
      <c r="B89" s="135" t="s">
        <v>3582</v>
      </c>
      <c r="C89" s="136">
        <v>101</v>
      </c>
      <c r="D89" s="136">
        <v>101</v>
      </c>
      <c r="E89" s="136">
        <v>0</v>
      </c>
    </row>
    <row r="90" spans="1:5" ht="22.15" customHeight="1">
      <c r="A90" s="177">
        <v>69</v>
      </c>
      <c r="B90" s="135" t="s">
        <v>3583</v>
      </c>
      <c r="C90" s="136">
        <v>190</v>
      </c>
      <c r="D90" s="136">
        <v>190</v>
      </c>
      <c r="E90" s="136">
        <v>0</v>
      </c>
    </row>
    <row r="91" spans="1:5" s="133" customFormat="1" ht="22.15" customHeight="1">
      <c r="A91" s="352" t="s">
        <v>61</v>
      </c>
      <c r="B91" s="353"/>
      <c r="C91" s="134">
        <v>252884</v>
      </c>
      <c r="D91" s="134">
        <v>136338</v>
      </c>
      <c r="E91" s="134">
        <v>116546</v>
      </c>
    </row>
    <row r="92" spans="1:5" ht="43.15" customHeight="1">
      <c r="A92" s="345" t="s">
        <v>3593</v>
      </c>
      <c r="B92" s="346"/>
      <c r="C92" s="346"/>
      <c r="D92" s="346"/>
      <c r="E92" s="346"/>
    </row>
    <row r="93" spans="1:5" ht="43.15" customHeight="1">
      <c r="A93" s="347"/>
      <c r="B93" s="347"/>
      <c r="C93" s="347"/>
      <c r="D93" s="347"/>
      <c r="E93" s="347"/>
    </row>
    <row r="94" spans="1:5" ht="43.15" customHeight="1">
      <c r="A94" s="347"/>
      <c r="B94" s="347"/>
      <c r="C94" s="347"/>
      <c r="D94" s="347"/>
      <c r="E94" s="347"/>
    </row>
  </sheetData>
  <mergeCells count="7">
    <mergeCell ref="A92:E94"/>
    <mergeCell ref="A1:B1"/>
    <mergeCell ref="A2:E2"/>
    <mergeCell ref="C4:E4"/>
    <mergeCell ref="A91:B91"/>
    <mergeCell ref="A4:A5"/>
    <mergeCell ref="B4:B5"/>
  </mergeCells>
  <phoneticPr fontId="48" type="noConversion"/>
  <printOptions horizontalCentered="1"/>
  <pageMargins left="0.78680555555555598" right="0.74791666666666701" top="1.18055555555556" bottom="0.98402777777777795" header="0.51180555555555596" footer="0.51180555555555596"/>
  <pageSetup paperSize="9" firstPageNumber="429496319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WVP21"/>
  <sheetViews>
    <sheetView workbookViewId="0">
      <selection activeCell="D27" sqref="D27"/>
    </sheetView>
  </sheetViews>
  <sheetFormatPr defaultColWidth="7.875" defaultRowHeight="15.75"/>
  <cols>
    <col min="1" max="1" width="7.875" style="72"/>
    <col min="2" max="2" width="33.5" style="72" customWidth="1"/>
    <col min="3" max="3" width="17" style="72" customWidth="1"/>
    <col min="4" max="4" width="16.625" style="72" customWidth="1"/>
    <col min="5" max="5" width="8" style="72" customWidth="1"/>
    <col min="6" max="6" width="9.25" style="72" customWidth="1"/>
    <col min="7" max="7" width="16" style="72" customWidth="1"/>
    <col min="8" max="8" width="13.875" style="72" customWidth="1"/>
    <col min="9" max="256" width="7.875" style="72"/>
    <col min="257" max="257" width="35.75" style="72" customWidth="1"/>
    <col min="258" max="258" width="7.875" style="72" hidden="1" customWidth="1"/>
    <col min="259" max="260" width="12" style="72" customWidth="1"/>
    <col min="261" max="261" width="8" style="72" customWidth="1"/>
    <col min="262" max="262" width="7.875" style="72" customWidth="1"/>
    <col min="263" max="264" width="7.875" style="72" hidden="1" customWidth="1"/>
    <col min="265" max="512" width="7.875" style="72"/>
    <col min="513" max="513" width="35.75" style="72" customWidth="1"/>
    <col min="514" max="514" width="7.875" style="72" hidden="1" customWidth="1"/>
    <col min="515" max="516" width="12" style="72" customWidth="1"/>
    <col min="517" max="517" width="8" style="72" customWidth="1"/>
    <col min="518" max="518" width="7.875" style="72" customWidth="1"/>
    <col min="519" max="520" width="7.875" style="72" hidden="1" customWidth="1"/>
    <col min="521" max="768" width="7.875" style="72"/>
    <col min="769" max="769" width="35.75" style="72" customWidth="1"/>
    <col min="770" max="770" width="7.875" style="72" hidden="1" customWidth="1"/>
    <col min="771" max="772" width="12" style="72" customWidth="1"/>
    <col min="773" max="773" width="8" style="72" customWidth="1"/>
    <col min="774" max="774" width="7.875" style="72" customWidth="1"/>
    <col min="775" max="776" width="7.875" style="72" hidden="1" customWidth="1"/>
    <col min="777" max="1024" width="7.875" style="72"/>
    <col min="1025" max="1025" width="35.75" style="72" customWidth="1"/>
    <col min="1026" max="1026" width="7.875" style="72" hidden="1" customWidth="1"/>
    <col min="1027" max="1028" width="12" style="72" customWidth="1"/>
    <col min="1029" max="1029" width="8" style="72" customWidth="1"/>
    <col min="1030" max="1030" width="7.875" style="72" customWidth="1"/>
    <col min="1031" max="1032" width="7.875" style="72" hidden="1" customWidth="1"/>
    <col min="1033" max="1280" width="7.875" style="72"/>
    <col min="1281" max="1281" width="35.75" style="72" customWidth="1"/>
    <col min="1282" max="1282" width="7.875" style="72" hidden="1" customWidth="1"/>
    <col min="1283" max="1284" width="12" style="72" customWidth="1"/>
    <col min="1285" max="1285" width="8" style="72" customWidth="1"/>
    <col min="1286" max="1286" width="7.875" style="72" customWidth="1"/>
    <col min="1287" max="1288" width="7.875" style="72" hidden="1" customWidth="1"/>
    <col min="1289" max="1536" width="7.875" style="72"/>
    <col min="1537" max="1537" width="35.75" style="72" customWidth="1"/>
    <col min="1538" max="1538" width="7.875" style="72" hidden="1" customWidth="1"/>
    <col min="1539" max="1540" width="12" style="72" customWidth="1"/>
    <col min="1541" max="1541" width="8" style="72" customWidth="1"/>
    <col min="1542" max="1542" width="7.875" style="72" customWidth="1"/>
    <col min="1543" max="1544" width="7.875" style="72" hidden="1" customWidth="1"/>
    <col min="1545" max="1792" width="7.875" style="72"/>
    <col min="1793" max="1793" width="35.75" style="72" customWidth="1"/>
    <col min="1794" max="1794" width="7.875" style="72" hidden="1" customWidth="1"/>
    <col min="1795" max="1796" width="12" style="72" customWidth="1"/>
    <col min="1797" max="1797" width="8" style="72" customWidth="1"/>
    <col min="1798" max="1798" width="7.875" style="72" customWidth="1"/>
    <col min="1799" max="1800" width="7.875" style="72" hidden="1" customWidth="1"/>
    <col min="1801" max="2048" width="7.875" style="72"/>
    <col min="2049" max="2049" width="35.75" style="72" customWidth="1"/>
    <col min="2050" max="2050" width="7.875" style="72" hidden="1" customWidth="1"/>
    <col min="2051" max="2052" width="12" style="72" customWidth="1"/>
    <col min="2053" max="2053" width="8" style="72" customWidth="1"/>
    <col min="2054" max="2054" width="7.875" style="72" customWidth="1"/>
    <col min="2055" max="2056" width="7.875" style="72" hidden="1" customWidth="1"/>
    <col min="2057" max="2304" width="7.875" style="72"/>
    <col min="2305" max="2305" width="35.75" style="72" customWidth="1"/>
    <col min="2306" max="2306" width="7.875" style="72" hidden="1" customWidth="1"/>
    <col min="2307" max="2308" width="12" style="72" customWidth="1"/>
    <col min="2309" max="2309" width="8" style="72" customWidth="1"/>
    <col min="2310" max="2310" width="7.875" style="72" customWidth="1"/>
    <col min="2311" max="2312" width="7.875" style="72" hidden="1" customWidth="1"/>
    <col min="2313" max="2560" width="7.875" style="72"/>
    <col min="2561" max="2561" width="35.75" style="72" customWidth="1"/>
    <col min="2562" max="2562" width="7.875" style="72" hidden="1" customWidth="1"/>
    <col min="2563" max="2564" width="12" style="72" customWidth="1"/>
    <col min="2565" max="2565" width="8" style="72" customWidth="1"/>
    <col min="2566" max="2566" width="7.875" style="72" customWidth="1"/>
    <col min="2567" max="2568" width="7.875" style="72" hidden="1" customWidth="1"/>
    <col min="2569" max="2816" width="7.875" style="72"/>
    <col min="2817" max="2817" width="35.75" style="72" customWidth="1"/>
    <col min="2818" max="2818" width="7.875" style="72" hidden="1" customWidth="1"/>
    <col min="2819" max="2820" width="12" style="72" customWidth="1"/>
    <col min="2821" max="2821" width="8" style="72" customWidth="1"/>
    <col min="2822" max="2822" width="7.875" style="72" customWidth="1"/>
    <col min="2823" max="2824" width="7.875" style="72" hidden="1" customWidth="1"/>
    <col min="2825" max="3072" width="7.875" style="72"/>
    <col min="3073" max="3073" width="35.75" style="72" customWidth="1"/>
    <col min="3074" max="3074" width="7.875" style="72" hidden="1" customWidth="1"/>
    <col min="3075" max="3076" width="12" style="72" customWidth="1"/>
    <col min="3077" max="3077" width="8" style="72" customWidth="1"/>
    <col min="3078" max="3078" width="7.875" style="72" customWidth="1"/>
    <col min="3079" max="3080" width="7.875" style="72" hidden="1" customWidth="1"/>
    <col min="3081" max="3328" width="7.875" style="72"/>
    <col min="3329" max="3329" width="35.75" style="72" customWidth="1"/>
    <col min="3330" max="3330" width="7.875" style="72" hidden="1" customWidth="1"/>
    <col min="3331" max="3332" width="12" style="72" customWidth="1"/>
    <col min="3333" max="3333" width="8" style="72" customWidth="1"/>
    <col min="3334" max="3334" width="7.875" style="72" customWidth="1"/>
    <col min="3335" max="3336" width="7.875" style="72" hidden="1" customWidth="1"/>
    <col min="3337" max="3584" width="7.875" style="72"/>
    <col min="3585" max="3585" width="35.75" style="72" customWidth="1"/>
    <col min="3586" max="3586" width="7.875" style="72" hidden="1" customWidth="1"/>
    <col min="3587" max="3588" width="12" style="72" customWidth="1"/>
    <col min="3589" max="3589" width="8" style="72" customWidth="1"/>
    <col min="3590" max="3590" width="7.875" style="72" customWidth="1"/>
    <col min="3591" max="3592" width="7.875" style="72" hidden="1" customWidth="1"/>
    <col min="3593" max="3840" width="7.875" style="72"/>
    <col min="3841" max="3841" width="35.75" style="72" customWidth="1"/>
    <col min="3842" max="3842" width="7.875" style="72" hidden="1" customWidth="1"/>
    <col min="3843" max="3844" width="12" style="72" customWidth="1"/>
    <col min="3845" max="3845" width="8" style="72" customWidth="1"/>
    <col min="3846" max="3846" width="7.875" style="72" customWidth="1"/>
    <col min="3847" max="3848" width="7.875" style="72" hidden="1" customWidth="1"/>
    <col min="3849" max="4096" width="7.875" style="72"/>
    <col min="4097" max="4097" width="35.75" style="72" customWidth="1"/>
    <col min="4098" max="4098" width="7.875" style="72" hidden="1" customWidth="1"/>
    <col min="4099" max="4100" width="12" style="72" customWidth="1"/>
    <col min="4101" max="4101" width="8" style="72" customWidth="1"/>
    <col min="4102" max="4102" width="7.875" style="72" customWidth="1"/>
    <col min="4103" max="4104" width="7.875" style="72" hidden="1" customWidth="1"/>
    <col min="4105" max="4352" width="7.875" style="72"/>
    <col min="4353" max="4353" width="35.75" style="72" customWidth="1"/>
    <col min="4354" max="4354" width="7.875" style="72" hidden="1" customWidth="1"/>
    <col min="4355" max="4356" width="12" style="72" customWidth="1"/>
    <col min="4357" max="4357" width="8" style="72" customWidth="1"/>
    <col min="4358" max="4358" width="7.875" style="72" customWidth="1"/>
    <col min="4359" max="4360" width="7.875" style="72" hidden="1" customWidth="1"/>
    <col min="4361" max="4608" width="7.875" style="72"/>
    <col min="4609" max="4609" width="35.75" style="72" customWidth="1"/>
    <col min="4610" max="4610" width="7.875" style="72" hidden="1" customWidth="1"/>
    <col min="4611" max="4612" width="12" style="72" customWidth="1"/>
    <col min="4613" max="4613" width="8" style="72" customWidth="1"/>
    <col min="4614" max="4614" width="7.875" style="72" customWidth="1"/>
    <col min="4615" max="4616" width="7.875" style="72" hidden="1" customWidth="1"/>
    <col min="4617" max="4864" width="7.875" style="72"/>
    <col min="4865" max="4865" width="35.75" style="72" customWidth="1"/>
    <col min="4866" max="4866" width="7.875" style="72" hidden="1" customWidth="1"/>
    <col min="4867" max="4868" width="12" style="72" customWidth="1"/>
    <col min="4869" max="4869" width="8" style="72" customWidth="1"/>
    <col min="4870" max="4870" width="7.875" style="72" customWidth="1"/>
    <col min="4871" max="4872" width="7.875" style="72" hidden="1" customWidth="1"/>
    <col min="4873" max="5120" width="7.875" style="72"/>
    <col min="5121" max="5121" width="35.75" style="72" customWidth="1"/>
    <col min="5122" max="5122" width="7.875" style="72" hidden="1" customWidth="1"/>
    <col min="5123" max="5124" width="12" style="72" customWidth="1"/>
    <col min="5125" max="5125" width="8" style="72" customWidth="1"/>
    <col min="5126" max="5126" width="7.875" style="72" customWidth="1"/>
    <col min="5127" max="5128" width="7.875" style="72" hidden="1" customWidth="1"/>
    <col min="5129" max="5376" width="7.875" style="72"/>
    <col min="5377" max="5377" width="35.75" style="72" customWidth="1"/>
    <col min="5378" max="5378" width="7.875" style="72" hidden="1" customWidth="1"/>
    <col min="5379" max="5380" width="12" style="72" customWidth="1"/>
    <col min="5381" max="5381" width="8" style="72" customWidth="1"/>
    <col min="5382" max="5382" width="7.875" style="72" customWidth="1"/>
    <col min="5383" max="5384" width="7.875" style="72" hidden="1" customWidth="1"/>
    <col min="5385" max="5632" width="7.875" style="72"/>
    <col min="5633" max="5633" width="35.75" style="72" customWidth="1"/>
    <col min="5634" max="5634" width="7.875" style="72" hidden="1" customWidth="1"/>
    <col min="5635" max="5636" width="12" style="72" customWidth="1"/>
    <col min="5637" max="5637" width="8" style="72" customWidth="1"/>
    <col min="5638" max="5638" width="7.875" style="72" customWidth="1"/>
    <col min="5639" max="5640" width="7.875" style="72" hidden="1" customWidth="1"/>
    <col min="5641" max="5888" width="7.875" style="72"/>
    <col min="5889" max="5889" width="35.75" style="72" customWidth="1"/>
    <col min="5890" max="5890" width="7.875" style="72" hidden="1" customWidth="1"/>
    <col min="5891" max="5892" width="12" style="72" customWidth="1"/>
    <col min="5893" max="5893" width="8" style="72" customWidth="1"/>
    <col min="5894" max="5894" width="7.875" style="72" customWidth="1"/>
    <col min="5895" max="5896" width="7.875" style="72" hidden="1" customWidth="1"/>
    <col min="5897" max="6144" width="7.875" style="72"/>
    <col min="6145" max="6145" width="35.75" style="72" customWidth="1"/>
    <col min="6146" max="6146" width="7.875" style="72" hidden="1" customWidth="1"/>
    <col min="6147" max="6148" width="12" style="72" customWidth="1"/>
    <col min="6149" max="6149" width="8" style="72" customWidth="1"/>
    <col min="6150" max="6150" width="7.875" style="72" customWidth="1"/>
    <col min="6151" max="6152" width="7.875" style="72" hidden="1" customWidth="1"/>
    <col min="6153" max="6400" width="7.875" style="72"/>
    <col min="6401" max="6401" width="35.75" style="72" customWidth="1"/>
    <col min="6402" max="6402" width="7.875" style="72" hidden="1" customWidth="1"/>
    <col min="6403" max="6404" width="12" style="72" customWidth="1"/>
    <col min="6405" max="6405" width="8" style="72" customWidth="1"/>
    <col min="6406" max="6406" width="7.875" style="72" customWidth="1"/>
    <col min="6407" max="6408" width="7.875" style="72" hidden="1" customWidth="1"/>
    <col min="6409" max="6656" width="7.875" style="72"/>
    <col min="6657" max="6657" width="35.75" style="72" customWidth="1"/>
    <col min="6658" max="6658" width="7.875" style="72" hidden="1" customWidth="1"/>
    <col min="6659" max="6660" width="12" style="72" customWidth="1"/>
    <col min="6661" max="6661" width="8" style="72" customWidth="1"/>
    <col min="6662" max="6662" width="7.875" style="72" customWidth="1"/>
    <col min="6663" max="6664" width="7.875" style="72" hidden="1" customWidth="1"/>
    <col min="6665" max="6912" width="7.875" style="72"/>
    <col min="6913" max="6913" width="35.75" style="72" customWidth="1"/>
    <col min="6914" max="6914" width="7.875" style="72" hidden="1" customWidth="1"/>
    <col min="6915" max="6916" width="12" style="72" customWidth="1"/>
    <col min="6917" max="6917" width="8" style="72" customWidth="1"/>
    <col min="6918" max="6918" width="7.875" style="72" customWidth="1"/>
    <col min="6919" max="6920" width="7.875" style="72" hidden="1" customWidth="1"/>
    <col min="6921" max="7168" width="7.875" style="72"/>
    <col min="7169" max="7169" width="35.75" style="72" customWidth="1"/>
    <col min="7170" max="7170" width="7.875" style="72" hidden="1" customWidth="1"/>
    <col min="7171" max="7172" width="12" style="72" customWidth="1"/>
    <col min="7173" max="7173" width="8" style="72" customWidth="1"/>
    <col min="7174" max="7174" width="7.875" style="72" customWidth="1"/>
    <col min="7175" max="7176" width="7.875" style="72" hidden="1" customWidth="1"/>
    <col min="7177" max="7424" width="7.875" style="72"/>
    <col min="7425" max="7425" width="35.75" style="72" customWidth="1"/>
    <col min="7426" max="7426" width="7.875" style="72" hidden="1" customWidth="1"/>
    <col min="7427" max="7428" width="12" style="72" customWidth="1"/>
    <col min="7429" max="7429" width="8" style="72" customWidth="1"/>
    <col min="7430" max="7430" width="7.875" style="72" customWidth="1"/>
    <col min="7431" max="7432" width="7.875" style="72" hidden="1" customWidth="1"/>
    <col min="7433" max="7680" width="7.875" style="72"/>
    <col min="7681" max="7681" width="35.75" style="72" customWidth="1"/>
    <col min="7682" max="7682" width="7.875" style="72" hidden="1" customWidth="1"/>
    <col min="7683" max="7684" width="12" style="72" customWidth="1"/>
    <col min="7685" max="7685" width="8" style="72" customWidth="1"/>
    <col min="7686" max="7686" width="7.875" style="72" customWidth="1"/>
    <col min="7687" max="7688" width="7.875" style="72" hidden="1" customWidth="1"/>
    <col min="7689" max="7936" width="7.875" style="72"/>
    <col min="7937" max="7937" width="35.75" style="72" customWidth="1"/>
    <col min="7938" max="7938" width="7.875" style="72" hidden="1" customWidth="1"/>
    <col min="7939" max="7940" width="12" style="72" customWidth="1"/>
    <col min="7941" max="7941" width="8" style="72" customWidth="1"/>
    <col min="7942" max="7942" width="7.875" style="72" customWidth="1"/>
    <col min="7943" max="7944" width="7.875" style="72" hidden="1" customWidth="1"/>
    <col min="7945" max="8192" width="7.875" style="72"/>
    <col min="8193" max="8193" width="35.75" style="72" customWidth="1"/>
    <col min="8194" max="8194" width="7.875" style="72" hidden="1" customWidth="1"/>
    <col min="8195" max="8196" width="12" style="72" customWidth="1"/>
    <col min="8197" max="8197" width="8" style="72" customWidth="1"/>
    <col min="8198" max="8198" width="7.875" style="72" customWidth="1"/>
    <col min="8199" max="8200" width="7.875" style="72" hidden="1" customWidth="1"/>
    <col min="8201" max="8448" width="7.875" style="72"/>
    <col min="8449" max="8449" width="35.75" style="72" customWidth="1"/>
    <col min="8450" max="8450" width="7.875" style="72" hidden="1" customWidth="1"/>
    <col min="8451" max="8452" width="12" style="72" customWidth="1"/>
    <col min="8453" max="8453" width="8" style="72" customWidth="1"/>
    <col min="8454" max="8454" width="7.875" style="72" customWidth="1"/>
    <col min="8455" max="8456" width="7.875" style="72" hidden="1" customWidth="1"/>
    <col min="8457" max="8704" width="7.875" style="72"/>
    <col min="8705" max="8705" width="35.75" style="72" customWidth="1"/>
    <col min="8706" max="8706" width="7.875" style="72" hidden="1" customWidth="1"/>
    <col min="8707" max="8708" width="12" style="72" customWidth="1"/>
    <col min="8709" max="8709" width="8" style="72" customWidth="1"/>
    <col min="8710" max="8710" width="7.875" style="72" customWidth="1"/>
    <col min="8711" max="8712" width="7.875" style="72" hidden="1" customWidth="1"/>
    <col min="8713" max="8960" width="7.875" style="72"/>
    <col min="8961" max="8961" width="35.75" style="72" customWidth="1"/>
    <col min="8962" max="8962" width="7.875" style="72" hidden="1" customWidth="1"/>
    <col min="8963" max="8964" width="12" style="72" customWidth="1"/>
    <col min="8965" max="8965" width="8" style="72" customWidth="1"/>
    <col min="8966" max="8966" width="7.875" style="72" customWidth="1"/>
    <col min="8967" max="8968" width="7.875" style="72" hidden="1" customWidth="1"/>
    <col min="8969" max="9216" width="7.875" style="72"/>
    <col min="9217" max="9217" width="35.75" style="72" customWidth="1"/>
    <col min="9218" max="9218" width="7.875" style="72" hidden="1" customWidth="1"/>
    <col min="9219" max="9220" width="12" style="72" customWidth="1"/>
    <col min="9221" max="9221" width="8" style="72" customWidth="1"/>
    <col min="9222" max="9222" width="7.875" style="72" customWidth="1"/>
    <col min="9223" max="9224" width="7.875" style="72" hidden="1" customWidth="1"/>
    <col min="9225" max="9472" width="7.875" style="72"/>
    <col min="9473" max="9473" width="35.75" style="72" customWidth="1"/>
    <col min="9474" max="9474" width="7.875" style="72" hidden="1" customWidth="1"/>
    <col min="9475" max="9476" width="12" style="72" customWidth="1"/>
    <col min="9477" max="9477" width="8" style="72" customWidth="1"/>
    <col min="9478" max="9478" width="7.875" style="72" customWidth="1"/>
    <col min="9479" max="9480" width="7.875" style="72" hidden="1" customWidth="1"/>
    <col min="9481" max="9728" width="7.875" style="72"/>
    <col min="9729" max="9729" width="35.75" style="72" customWidth="1"/>
    <col min="9730" max="9730" width="7.875" style="72" hidden="1" customWidth="1"/>
    <col min="9731" max="9732" width="12" style="72" customWidth="1"/>
    <col min="9733" max="9733" width="8" style="72" customWidth="1"/>
    <col min="9734" max="9734" width="7.875" style="72" customWidth="1"/>
    <col min="9735" max="9736" width="7.875" style="72" hidden="1" customWidth="1"/>
    <col min="9737" max="9984" width="7.875" style="72"/>
    <col min="9985" max="9985" width="35.75" style="72" customWidth="1"/>
    <col min="9986" max="9986" width="7.875" style="72" hidden="1" customWidth="1"/>
    <col min="9987" max="9988" width="12" style="72" customWidth="1"/>
    <col min="9989" max="9989" width="8" style="72" customWidth="1"/>
    <col min="9990" max="9990" width="7.875" style="72" customWidth="1"/>
    <col min="9991" max="9992" width="7.875" style="72" hidden="1" customWidth="1"/>
    <col min="9993" max="10240" width="7.875" style="72"/>
    <col min="10241" max="10241" width="35.75" style="72" customWidth="1"/>
    <col min="10242" max="10242" width="7.875" style="72" hidden="1" customWidth="1"/>
    <col min="10243" max="10244" width="12" style="72" customWidth="1"/>
    <col min="10245" max="10245" width="8" style="72" customWidth="1"/>
    <col min="10246" max="10246" width="7.875" style="72" customWidth="1"/>
    <col min="10247" max="10248" width="7.875" style="72" hidden="1" customWidth="1"/>
    <col min="10249" max="10496" width="7.875" style="72"/>
    <col min="10497" max="10497" width="35.75" style="72" customWidth="1"/>
    <col min="10498" max="10498" width="7.875" style="72" hidden="1" customWidth="1"/>
    <col min="10499" max="10500" width="12" style="72" customWidth="1"/>
    <col min="10501" max="10501" width="8" style="72" customWidth="1"/>
    <col min="10502" max="10502" width="7.875" style="72" customWidth="1"/>
    <col min="10503" max="10504" width="7.875" style="72" hidden="1" customWidth="1"/>
    <col min="10505" max="10752" width="7.875" style="72"/>
    <col min="10753" max="10753" width="35.75" style="72" customWidth="1"/>
    <col min="10754" max="10754" width="7.875" style="72" hidden="1" customWidth="1"/>
    <col min="10755" max="10756" width="12" style="72" customWidth="1"/>
    <col min="10757" max="10757" width="8" style="72" customWidth="1"/>
    <col min="10758" max="10758" width="7.875" style="72" customWidth="1"/>
    <col min="10759" max="10760" width="7.875" style="72" hidden="1" customWidth="1"/>
    <col min="10761" max="11008" width="7.875" style="72"/>
    <col min="11009" max="11009" width="35.75" style="72" customWidth="1"/>
    <col min="11010" max="11010" width="7.875" style="72" hidden="1" customWidth="1"/>
    <col min="11011" max="11012" width="12" style="72" customWidth="1"/>
    <col min="11013" max="11013" width="8" style="72" customWidth="1"/>
    <col min="11014" max="11014" width="7.875" style="72" customWidth="1"/>
    <col min="11015" max="11016" width="7.875" style="72" hidden="1" customWidth="1"/>
    <col min="11017" max="11264" width="7.875" style="72"/>
    <col min="11265" max="11265" width="35.75" style="72" customWidth="1"/>
    <col min="11266" max="11266" width="7.875" style="72" hidden="1" customWidth="1"/>
    <col min="11267" max="11268" width="12" style="72" customWidth="1"/>
    <col min="11269" max="11269" width="8" style="72" customWidth="1"/>
    <col min="11270" max="11270" width="7.875" style="72" customWidth="1"/>
    <col min="11271" max="11272" width="7.875" style="72" hidden="1" customWidth="1"/>
    <col min="11273" max="11520" width="7.875" style="72"/>
    <col min="11521" max="11521" width="35.75" style="72" customWidth="1"/>
    <col min="11522" max="11522" width="7.875" style="72" hidden="1" customWidth="1"/>
    <col min="11523" max="11524" width="12" style="72" customWidth="1"/>
    <col min="11525" max="11525" width="8" style="72" customWidth="1"/>
    <col min="11526" max="11526" width="7.875" style="72" customWidth="1"/>
    <col min="11527" max="11528" width="7.875" style="72" hidden="1" customWidth="1"/>
    <col min="11529" max="11776" width="7.875" style="72"/>
    <col min="11777" max="11777" width="35.75" style="72" customWidth="1"/>
    <col min="11778" max="11778" width="7.875" style="72" hidden="1" customWidth="1"/>
    <col min="11779" max="11780" width="12" style="72" customWidth="1"/>
    <col min="11781" max="11781" width="8" style="72" customWidth="1"/>
    <col min="11782" max="11782" width="7.875" style="72" customWidth="1"/>
    <col min="11783" max="11784" width="7.875" style="72" hidden="1" customWidth="1"/>
    <col min="11785" max="12032" width="7.875" style="72"/>
    <col min="12033" max="12033" width="35.75" style="72" customWidth="1"/>
    <col min="12034" max="12034" width="7.875" style="72" hidden="1" customWidth="1"/>
    <col min="12035" max="12036" width="12" style="72" customWidth="1"/>
    <col min="12037" max="12037" width="8" style="72" customWidth="1"/>
    <col min="12038" max="12038" width="7.875" style="72" customWidth="1"/>
    <col min="12039" max="12040" width="7.875" style="72" hidden="1" customWidth="1"/>
    <col min="12041" max="12288" width="7.875" style="72"/>
    <col min="12289" max="12289" width="35.75" style="72" customWidth="1"/>
    <col min="12290" max="12290" width="7.875" style="72" hidden="1" customWidth="1"/>
    <col min="12291" max="12292" width="12" style="72" customWidth="1"/>
    <col min="12293" max="12293" width="8" style="72" customWidth="1"/>
    <col min="12294" max="12294" width="7.875" style="72" customWidth="1"/>
    <col min="12295" max="12296" width="7.875" style="72" hidden="1" customWidth="1"/>
    <col min="12297" max="12544" width="7.875" style="72"/>
    <col min="12545" max="12545" width="35.75" style="72" customWidth="1"/>
    <col min="12546" max="12546" width="7.875" style="72" hidden="1" customWidth="1"/>
    <col min="12547" max="12548" width="12" style="72" customWidth="1"/>
    <col min="12549" max="12549" width="8" style="72" customWidth="1"/>
    <col min="12550" max="12550" width="7.875" style="72" customWidth="1"/>
    <col min="12551" max="12552" width="7.875" style="72" hidden="1" customWidth="1"/>
    <col min="12553" max="12800" width="7.875" style="72"/>
    <col min="12801" max="12801" width="35.75" style="72" customWidth="1"/>
    <col min="12802" max="12802" width="7.875" style="72" hidden="1" customWidth="1"/>
    <col min="12803" max="12804" width="12" style="72" customWidth="1"/>
    <col min="12805" max="12805" width="8" style="72" customWidth="1"/>
    <col min="12806" max="12806" width="7.875" style="72" customWidth="1"/>
    <col min="12807" max="12808" width="7.875" style="72" hidden="1" customWidth="1"/>
    <col min="12809" max="13056" width="7.875" style="72"/>
    <col min="13057" max="13057" width="35.75" style="72" customWidth="1"/>
    <col min="13058" max="13058" width="7.875" style="72" hidden="1" customWidth="1"/>
    <col min="13059" max="13060" width="12" style="72" customWidth="1"/>
    <col min="13061" max="13061" width="8" style="72" customWidth="1"/>
    <col min="13062" max="13062" width="7.875" style="72" customWidth="1"/>
    <col min="13063" max="13064" width="7.875" style="72" hidden="1" customWidth="1"/>
    <col min="13065" max="13312" width="7.875" style="72"/>
    <col min="13313" max="13313" width="35.75" style="72" customWidth="1"/>
    <col min="13314" max="13314" width="7.875" style="72" hidden="1" customWidth="1"/>
    <col min="13315" max="13316" width="12" style="72" customWidth="1"/>
    <col min="13317" max="13317" width="8" style="72" customWidth="1"/>
    <col min="13318" max="13318" width="7.875" style="72" customWidth="1"/>
    <col min="13319" max="13320" width="7.875" style="72" hidden="1" customWidth="1"/>
    <col min="13321" max="13568" width="7.875" style="72"/>
    <col min="13569" max="13569" width="35.75" style="72" customWidth="1"/>
    <col min="13570" max="13570" width="7.875" style="72" hidden="1" customWidth="1"/>
    <col min="13571" max="13572" width="12" style="72" customWidth="1"/>
    <col min="13573" max="13573" width="8" style="72" customWidth="1"/>
    <col min="13574" max="13574" width="7.875" style="72" customWidth="1"/>
    <col min="13575" max="13576" width="7.875" style="72" hidden="1" customWidth="1"/>
    <col min="13577" max="13824" width="7.875" style="72"/>
    <col min="13825" max="13825" width="35.75" style="72" customWidth="1"/>
    <col min="13826" max="13826" width="7.875" style="72" hidden="1" customWidth="1"/>
    <col min="13827" max="13828" width="12" style="72" customWidth="1"/>
    <col min="13829" max="13829" width="8" style="72" customWidth="1"/>
    <col min="13830" max="13830" width="7.875" style="72" customWidth="1"/>
    <col min="13831" max="13832" width="7.875" style="72" hidden="1" customWidth="1"/>
    <col min="13833" max="14080" width="7.875" style="72"/>
    <col min="14081" max="14081" width="35.75" style="72" customWidth="1"/>
    <col min="14082" max="14082" width="7.875" style="72" hidden="1" customWidth="1"/>
    <col min="14083" max="14084" width="12" style="72" customWidth="1"/>
    <col min="14085" max="14085" width="8" style="72" customWidth="1"/>
    <col min="14086" max="14086" width="7.875" style="72" customWidth="1"/>
    <col min="14087" max="14088" width="7.875" style="72" hidden="1" customWidth="1"/>
    <col min="14089" max="14336" width="7.875" style="72"/>
    <col min="14337" max="14337" width="35.75" style="72" customWidth="1"/>
    <col min="14338" max="14338" width="7.875" style="72" hidden="1" customWidth="1"/>
    <col min="14339" max="14340" width="12" style="72" customWidth="1"/>
    <col min="14341" max="14341" width="8" style="72" customWidth="1"/>
    <col min="14342" max="14342" width="7.875" style="72" customWidth="1"/>
    <col min="14343" max="14344" width="7.875" style="72" hidden="1" customWidth="1"/>
    <col min="14345" max="14592" width="7.875" style="72"/>
    <col min="14593" max="14593" width="35.75" style="72" customWidth="1"/>
    <col min="14594" max="14594" width="7.875" style="72" hidden="1" customWidth="1"/>
    <col min="14595" max="14596" width="12" style="72" customWidth="1"/>
    <col min="14597" max="14597" width="8" style="72" customWidth="1"/>
    <col min="14598" max="14598" width="7.875" style="72" customWidth="1"/>
    <col min="14599" max="14600" width="7.875" style="72" hidden="1" customWidth="1"/>
    <col min="14601" max="14848" width="7.875" style="72"/>
    <col min="14849" max="14849" width="35.75" style="72" customWidth="1"/>
    <col min="14850" max="14850" width="7.875" style="72" hidden="1" customWidth="1"/>
    <col min="14851" max="14852" width="12" style="72" customWidth="1"/>
    <col min="14853" max="14853" width="8" style="72" customWidth="1"/>
    <col min="14854" max="14854" width="7.875" style="72" customWidth="1"/>
    <col min="14855" max="14856" width="7.875" style="72" hidden="1" customWidth="1"/>
    <col min="14857" max="15104" width="7.875" style="72"/>
    <col min="15105" max="15105" width="35.75" style="72" customWidth="1"/>
    <col min="15106" max="15106" width="7.875" style="72" hidden="1" customWidth="1"/>
    <col min="15107" max="15108" width="12" style="72" customWidth="1"/>
    <col min="15109" max="15109" width="8" style="72" customWidth="1"/>
    <col min="15110" max="15110" width="7.875" style="72" customWidth="1"/>
    <col min="15111" max="15112" width="7.875" style="72" hidden="1" customWidth="1"/>
    <col min="15113" max="15360" width="7.875" style="72"/>
    <col min="15361" max="15361" width="35.75" style="72" customWidth="1"/>
    <col min="15362" max="15362" width="7.875" style="72" hidden="1" customWidth="1"/>
    <col min="15363" max="15364" width="12" style="72" customWidth="1"/>
    <col min="15365" max="15365" width="8" style="72" customWidth="1"/>
    <col min="15366" max="15366" width="7.875" style="72" customWidth="1"/>
    <col min="15367" max="15368" width="7.875" style="72" hidden="1" customWidth="1"/>
    <col min="15369" max="15616" width="7.875" style="72"/>
    <col min="15617" max="15617" width="35.75" style="72" customWidth="1"/>
    <col min="15618" max="15618" width="7.875" style="72" hidden="1" customWidth="1"/>
    <col min="15619" max="15620" width="12" style="72" customWidth="1"/>
    <col min="15621" max="15621" width="8" style="72" customWidth="1"/>
    <col min="15622" max="15622" width="7.875" style="72" customWidth="1"/>
    <col min="15623" max="15624" width="7.875" style="72" hidden="1" customWidth="1"/>
    <col min="15625" max="15872" width="7.875" style="72"/>
    <col min="15873" max="15873" width="35.75" style="72" customWidth="1"/>
    <col min="15874" max="15874" width="7.875" style="72" hidden="1" customWidth="1"/>
    <col min="15875" max="15876" width="12" style="72" customWidth="1"/>
    <col min="15877" max="15877" width="8" style="72" customWidth="1"/>
    <col min="15878" max="15878" width="7.875" style="72" customWidth="1"/>
    <col min="15879" max="15880" width="7.875" style="72" hidden="1" customWidth="1"/>
    <col min="15881" max="16128" width="7.875" style="72"/>
    <col min="16129" max="16129" width="35.75" style="72" customWidth="1"/>
    <col min="16130" max="16130" width="7.875" style="72" hidden="1" customWidth="1"/>
    <col min="16131" max="16132" width="12" style="72" customWidth="1"/>
    <col min="16133" max="16133" width="8" style="72" customWidth="1"/>
    <col min="16134" max="16134" width="7.875" style="72" customWidth="1"/>
    <col min="16135" max="16136" width="7.875" style="72" hidden="1" customWidth="1"/>
    <col min="16137" max="16384" width="7.875" style="72"/>
  </cols>
  <sheetData>
    <row r="1" spans="1:5" ht="27" customHeight="1">
      <c r="A1" s="348" t="s">
        <v>304</v>
      </c>
      <c r="B1" s="348"/>
      <c r="C1" s="73"/>
      <c r="D1" s="74"/>
    </row>
    <row r="2" spans="1:5" ht="61.15" customHeight="1">
      <c r="A2" s="349" t="s">
        <v>319</v>
      </c>
      <c r="B2" s="350"/>
      <c r="C2" s="350"/>
      <c r="D2" s="350"/>
    </row>
    <row r="3" spans="1:5" s="68" customFormat="1" ht="18.75" customHeight="1">
      <c r="B3" s="77"/>
      <c r="C3" s="77"/>
      <c r="D3" s="78" t="s">
        <v>80</v>
      </c>
    </row>
    <row r="4" spans="1:5" s="68" customFormat="1" ht="45.6" customHeight="1">
      <c r="A4" s="358" t="s">
        <v>102</v>
      </c>
      <c r="B4" s="360" t="s">
        <v>108</v>
      </c>
      <c r="C4" s="358" t="s">
        <v>109</v>
      </c>
      <c r="D4" s="354" t="s">
        <v>110</v>
      </c>
    </row>
    <row r="5" spans="1:5" s="69" customFormat="1" ht="33.6" customHeight="1">
      <c r="A5" s="359"/>
      <c r="B5" s="361"/>
      <c r="C5" s="359"/>
      <c r="D5" s="355"/>
      <c r="E5" s="81"/>
    </row>
    <row r="6" spans="1:5" s="68" customFormat="1" ht="22.15" customHeight="1">
      <c r="A6" s="177" t="s">
        <v>3501</v>
      </c>
      <c r="B6" s="135" t="s">
        <v>341</v>
      </c>
      <c r="C6" s="136">
        <v>411</v>
      </c>
      <c r="D6" s="136">
        <v>298</v>
      </c>
      <c r="E6" s="87"/>
    </row>
    <row r="7" spans="1:5" s="68" customFormat="1" ht="22.15" customHeight="1">
      <c r="A7" s="177">
        <v>1</v>
      </c>
      <c r="B7" s="135" t="s">
        <v>3584</v>
      </c>
      <c r="C7" s="136">
        <v>186</v>
      </c>
      <c r="D7" s="136">
        <v>152</v>
      </c>
      <c r="E7" s="87"/>
    </row>
    <row r="8" spans="1:5" s="68" customFormat="1" ht="22.15" customHeight="1">
      <c r="A8" s="177">
        <v>2</v>
      </c>
      <c r="B8" s="135" t="s">
        <v>3585</v>
      </c>
      <c r="C8" s="136">
        <v>225</v>
      </c>
      <c r="D8" s="136">
        <v>146</v>
      </c>
      <c r="E8" s="87"/>
    </row>
    <row r="9" spans="1:5" s="68" customFormat="1" ht="22.15" customHeight="1">
      <c r="A9" s="177" t="s">
        <v>3505</v>
      </c>
      <c r="B9" s="135" t="s">
        <v>3594</v>
      </c>
      <c r="C9" s="136">
        <v>320</v>
      </c>
      <c r="D9" s="136">
        <v>320</v>
      </c>
      <c r="E9" s="87"/>
    </row>
    <row r="10" spans="1:5" ht="22.15" customHeight="1">
      <c r="A10" s="177">
        <v>3</v>
      </c>
      <c r="B10" s="135" t="s">
        <v>3586</v>
      </c>
      <c r="C10" s="136">
        <v>302</v>
      </c>
      <c r="D10" s="136">
        <v>302</v>
      </c>
    </row>
    <row r="11" spans="1:5" s="68" customFormat="1" ht="22.15" customHeight="1">
      <c r="A11" s="177">
        <v>4</v>
      </c>
      <c r="B11" s="135" t="s">
        <v>3587</v>
      </c>
      <c r="C11" s="136">
        <v>18</v>
      </c>
      <c r="D11" s="136">
        <v>18</v>
      </c>
      <c r="E11" s="87"/>
    </row>
    <row r="12" spans="1:5" s="68" customFormat="1" ht="22.15" customHeight="1">
      <c r="A12" s="177" t="s">
        <v>3508</v>
      </c>
      <c r="B12" s="135" t="s">
        <v>346</v>
      </c>
      <c r="C12" s="136">
        <v>1710</v>
      </c>
      <c r="D12" s="136">
        <v>1226</v>
      </c>
      <c r="E12" s="87"/>
    </row>
    <row r="13" spans="1:5" ht="22.15" customHeight="1">
      <c r="A13" s="177">
        <v>5</v>
      </c>
      <c r="B13" s="135" t="s">
        <v>3588</v>
      </c>
      <c r="C13" s="136">
        <v>280</v>
      </c>
      <c r="D13" s="136">
        <v>251</v>
      </c>
    </row>
    <row r="14" spans="1:5" ht="22.15" customHeight="1">
      <c r="A14" s="177">
        <v>6</v>
      </c>
      <c r="B14" s="135" t="s">
        <v>3589</v>
      </c>
      <c r="C14" s="136">
        <v>500</v>
      </c>
      <c r="D14" s="136">
        <v>500</v>
      </c>
    </row>
    <row r="15" spans="1:5" ht="22.15" customHeight="1">
      <c r="A15" s="177">
        <v>7</v>
      </c>
      <c r="B15" s="135" t="s">
        <v>3590</v>
      </c>
      <c r="C15" s="136">
        <v>56</v>
      </c>
      <c r="D15" s="136">
        <v>56</v>
      </c>
    </row>
    <row r="16" spans="1:5" s="68" customFormat="1" ht="22.15" customHeight="1">
      <c r="A16" s="177">
        <v>8</v>
      </c>
      <c r="B16" s="135" t="s">
        <v>3591</v>
      </c>
      <c r="C16" s="136">
        <v>874</v>
      </c>
      <c r="D16" s="136">
        <v>419</v>
      </c>
      <c r="E16" s="87"/>
    </row>
    <row r="17" spans="1:5" s="71" customFormat="1" ht="22.15" customHeight="1">
      <c r="A17" s="356" t="s">
        <v>3592</v>
      </c>
      <c r="B17" s="357"/>
      <c r="C17" s="246">
        <v>2441</v>
      </c>
      <c r="D17" s="246">
        <v>1844</v>
      </c>
      <c r="E17" s="89"/>
    </row>
    <row r="18" spans="1:5" ht="21" customHeight="1">
      <c r="A18" s="345" t="s">
        <v>3595</v>
      </c>
      <c r="B18" s="346"/>
      <c r="C18" s="346"/>
      <c r="D18" s="346"/>
    </row>
    <row r="19" spans="1:5" ht="21" customHeight="1">
      <c r="A19" s="347"/>
      <c r="B19" s="347"/>
      <c r="C19" s="347"/>
      <c r="D19" s="347"/>
    </row>
    <row r="20" spans="1:5" ht="21" customHeight="1">
      <c r="A20" s="347"/>
      <c r="B20" s="347"/>
      <c r="C20" s="347"/>
      <c r="D20" s="347"/>
    </row>
    <row r="21" spans="1:5" ht="21" customHeight="1">
      <c r="A21" s="347"/>
      <c r="B21" s="347"/>
      <c r="C21" s="347"/>
      <c r="D21" s="347"/>
    </row>
  </sheetData>
  <mergeCells count="8">
    <mergeCell ref="A18:D21"/>
    <mergeCell ref="A1:B1"/>
    <mergeCell ref="A2:D2"/>
    <mergeCell ref="A17:B17"/>
    <mergeCell ref="A4:A5"/>
    <mergeCell ref="B4:B5"/>
    <mergeCell ref="C4:C5"/>
    <mergeCell ref="D4:D5"/>
  </mergeCells>
  <phoneticPr fontId="48" type="noConversion"/>
  <printOptions horizontalCentered="1"/>
  <pageMargins left="0.78680555555555598" right="0.74791666666666701" top="1.18055555555556" bottom="0.98402777777777795" header="0.51180555555555596" footer="0.51180555555555596"/>
  <pageSetup paperSize="9" firstPageNumber="429496319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18</vt:i4>
      </vt:variant>
    </vt:vector>
  </HeadingPairs>
  <TitlesOfParts>
    <vt:vector size="43" baseType="lpstr">
      <vt:lpstr>预算</vt:lpstr>
      <vt:lpstr>目录 </vt:lpstr>
      <vt:lpstr>附表1-1</vt:lpstr>
      <vt:lpstr>附表1-2</vt:lpstr>
      <vt:lpstr>附表1-3</vt:lpstr>
      <vt:lpstr>附表1-4</vt:lpstr>
      <vt:lpstr>附表1-5</vt:lpstr>
      <vt:lpstr>附表1-6-1</vt:lpstr>
      <vt:lpstr>附表1-6-2</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其他事项说明</vt:lpstr>
      <vt:lpstr>附表1</vt:lpstr>
      <vt:lpstr>附表2</vt:lpstr>
      <vt:lpstr>'附表1-1'!Print_Area</vt:lpstr>
      <vt:lpstr>'附表1-14'!Print_Area</vt:lpstr>
      <vt:lpstr>'附表1-18'!Print_Area</vt:lpstr>
      <vt:lpstr>'附表1-3'!Print_Area</vt:lpstr>
      <vt:lpstr>'附表1-5'!Print_Area</vt:lpstr>
      <vt:lpstr>'附表1-9'!Print_Area</vt:lpstr>
      <vt:lpstr>'附表1-12'!Print_Titles</vt:lpstr>
      <vt:lpstr>'附表1-14'!Print_Titles</vt:lpstr>
      <vt:lpstr>'附表1-17'!Print_Titles</vt:lpstr>
      <vt:lpstr>'附表1-18'!Print_Titles</vt:lpstr>
      <vt:lpstr>'附表1-2'!Print_Titles</vt:lpstr>
      <vt:lpstr>'附表1-3'!Print_Titles</vt:lpstr>
      <vt:lpstr>'附表1-4'!Print_Titles</vt:lpstr>
      <vt:lpstr>'附表1-5'!Print_Titles</vt:lpstr>
      <vt:lpstr>'附表1-6-1'!Print_Titles</vt:lpstr>
      <vt:lpstr>'附表1-6-2'!Print_Titles</vt:lpstr>
      <vt:lpstr>'附表1-7'!Print_Titles</vt:lpstr>
      <vt:lpstr>'附表1-9'!Print_Titles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2018-02-23T07:03:16Z</cp:lastPrinted>
  <dcterms:created xsi:type="dcterms:W3CDTF">2006-09-16T00:00:00Z</dcterms:created>
  <dcterms:modified xsi:type="dcterms:W3CDTF">2025-03-28T01:57:13Z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